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1 квартал\"/>
    </mc:Choice>
  </mc:AlternateContent>
  <bookViews>
    <workbookView xWindow="2100" yWindow="90" windowWidth="12180" windowHeight="11430"/>
  </bookViews>
  <sheets>
    <sheet name="Модели " sheetId="10" r:id="rId1"/>
    <sheet name="ПРЯМЫЕ MAGUS" sheetId="2" r:id="rId2"/>
    <sheet name="ПРЯМЫЕ Levenhuk" sheetId="11" r:id="rId3"/>
  </sheets>
  <calcPr calcId="162913"/>
</workbook>
</file>

<file path=xl/calcChain.xml><?xml version="1.0" encoding="utf-8"?>
<calcChain xmlns="http://schemas.openxmlformats.org/spreadsheetml/2006/main">
  <c r="F4" i="11" l="1"/>
  <c r="F3" i="11"/>
  <c r="F5" i="11" l="1"/>
  <c r="F13" i="2"/>
  <c r="F17" i="2"/>
  <c r="F16" i="2"/>
  <c r="F15" i="2"/>
  <c r="F14" i="2"/>
  <c r="F12" i="2"/>
  <c r="F11" i="2"/>
  <c r="F10" i="2"/>
  <c r="F8" i="2"/>
  <c r="F4" i="2"/>
  <c r="F5" i="2"/>
  <c r="F9" i="2" l="1"/>
  <c r="F7" i="2"/>
  <c r="F6" i="2"/>
  <c r="F18" i="2" s="1"/>
</calcChain>
</file>

<file path=xl/sharedStrings.xml><?xml version="1.0" encoding="utf-8"?>
<sst xmlns="http://schemas.openxmlformats.org/spreadsheetml/2006/main" count="53" uniqueCount="46">
  <si>
    <t>Арт.-№</t>
  </si>
  <si>
    <t>Наименование</t>
  </si>
  <si>
    <t>Кол-во</t>
  </si>
  <si>
    <t xml:space="preserve"> Цена, руб. </t>
  </si>
  <si>
    <t>Сумма, руб</t>
  </si>
  <si>
    <r>
      <t xml:space="preserve">
142290, Московская область, г. Пущино, мкр-н АБ, д. 22, пом. 3
Тел.: +7 (499) 130-05-25 
</t>
    </r>
    <r>
      <rPr>
        <b/>
        <i/>
        <sz val="14"/>
        <color rgb="FF2B4E7E"/>
        <rFont val="Times New Roman"/>
        <family val="1"/>
        <charset val="204"/>
      </rPr>
      <t>info@diakonvet.ru 
www.diakonvet.ru</t>
    </r>
  </si>
  <si>
    <t xml:space="preserve">Артикул </t>
  </si>
  <si>
    <t>Методы исследования в проходящем свете: светлое 
поле, темное поле (при доп. комплектации), 
люминесценция (при доп. комплектации), 
поляризованный свет (при доп. комплектации), 
фазовый контраст (при доп. комплектации)
Увеличение микроскопа, крат: 40–1000 базовая комплектация 
Длина тубуса: бесконечность (∞)
Визуальная насадка: тринокулярная
Тип визуальной насадки: Gemel (Зидентопф с вращением тубусов на 360°)
Угол наклона визуальной насадки: 30°
Собственное увеличение визуальной насадки, крат: 1
Межзрачковое расстояние, мм: 48–75
Посадочный диаметр окуляров, мм: 30
Диоптрийная коррекция: ±5D на левом тубусе
Окуляры, крат/поле, мм: 10х/22, удаленный зрачок 10 мм 
Револьверное устройство: на 5 объективов
Тип коррекции объективов: планахроматы, 
рассчитанные на длину тубуса «бесконечность» (∞), 
парфокальная высота 45 мм
Объективы, крат/апертура/рабочее расстояние, мм: 
4x/0,1/21; 10x/0,25/5; 40x/0,65/0,66; 100x/1,25 
ми/0,36
Пружинящая оправа фронтальной линзы у 
объективов: 40x, 60x, 100x
Предметный столик: 180x150 мм, 
двухкоординатный механический, без выдвижной рейки
Диапазон перемещения препарата, мм: 75/50
Конденсор: центрируемый и регулируемый по 
высоте конденсор Аббе NA 1,25 с регулируемой 
апертурной диафрагмой и слотом для слайдера 
темного поля и фазового контраста; тип крепления 
«ласточкин хвост»
Полевая диафрагма: регулируемая ирисовая
Механизм фокусировки: рукоятки грубой и тонкой 
фокусировки коаксиальные, расположены с двух сторон
Ход грубой фокусировки, мм: 21
Цена деления тонкой фокусировки, мкм: 2
Механизм регулировки жесткости грубой 
фокусировки: есть
Механизм блокировки грубой фокусировки: есть
Способ освещения: проходящий свет
Источник проходящего света: светодиод 3 Вт (артикул 82891)
Источник проходящего света: галогенная лампа 30Вт (артикул 82890</t>
  </si>
  <si>
    <t>Слайдер представляет собой пластину с двумя 
круглым отверстиями. Одно отверстие свободное 
для работы по методу светлого поля. Во второе 
отверстие встроена диафрагма темного поля. 
Центрирование диафрагмы производится двумя 
винтами. Слайдер устанавливают в слот конденсора 
Аббе и используют вместо сухого конденсора 
темного поля для работы на объективах с 
апертурой до 0,9. Слайдер упрощает переключение 
с одного метода исследования на другой.</t>
  </si>
  <si>
    <t>*Опция
82924
Слайдер темного поля MAGUS DFS1</t>
  </si>
  <si>
    <t>Предел разрешения объектива 20х/0,40 составляет 0,69 мкм.
Объектив рассчитан на длину тубуса «бесконечность». Парфокальная высота 45 мм. При работе с окуляром 10/22 мм диаметр поля зрения составит 1,1 мм. Рассчитан для работы с препаратами с покровным стеклом толщиной 0,17 мм.</t>
  </si>
  <si>
    <t xml:space="preserve">*Опция 82913 Объектив
планахроматический MAGUS MP20 </t>
  </si>
  <si>
    <t>*Опция 82914 Объектив
планахроматический MAGUS MP60</t>
  </si>
  <si>
    <t>Предел разрешения объектива 60х/0,80 составляет 0,35 мкм.
Объектив рассчитан на длину тубуса «бесконечность». Парфокальная высота 45 мм. При работе с окуляром 10/22 мм диаметр поля зрения составит 0,36 мм. Рассчитан для работы с препаратами с покровным стеклом толщиной 0,17 мм</t>
  </si>
  <si>
    <t>*Опция 82919
Окуляр MAGUS ME20</t>
  </si>
  <si>
    <t>Увеличение: 20 крат. Поле зрения: 12 мм Окуляры 20х реализуют полезное увеличение микроскопа при работе с объективами 4х, 10х и 20х.</t>
  </si>
  <si>
    <t>*Опция 82922
Конденсор темного поля MAGUS DF1</t>
  </si>
  <si>
    <t>Тип: сухой Апертура: 0,9
Числовая апертура конденсора темного поля должна превосходить числовую апертуру объектива, поэтому конденсор работает с сухими объективами с увеличением от 4х до 60х, чья апертура меньше 0,9.</t>
  </si>
  <si>
    <t>*Опция 82923
Конденсор темного поля MAGUS DF12</t>
  </si>
  <si>
    <t xml:space="preserve">Тип: масляный Апертура: 1,36–1,25
Работает с объективами 20х и выше.
Конденсор требует обязательного использования иммерсионного масла между линзой конденсора и предметным стеклом при работе и с сухими, и с иммерсионными объективами. Отсутствие иммерсионного масла на линзе конденсора препятствует тому, чтобы световые лучи достигли образца.
</t>
  </si>
  <si>
    <t>*Опция 82926
Устройство простой поляризации SPD1</t>
  </si>
  <si>
    <t>Устройство простой поляризации предназначено для наблюдений методом поляризованного света. Оно состоит из поляризатора и анализатора: поляризатор устанавливается на коллектор, анализатор – в слот штатива над револьвером объективов. Поляризатор вращается на 90°. В зависимости от того, как поляризатор и анализатор ориентированы друг относительно друга, меняется интенсивность прошедшего света</t>
  </si>
  <si>
    <t>Фазово-контрастное устройство реализует метоl фазового контраста, который используется для наблюдения прозрачных малоконтрастных объектов, невидимых в светлом поле. Окрашивание убивает живые клетки. Главное преимущество метода – возможность исследовать живые неокрашенные организмы в естественном состоянии. Метод применяется в медицине, экологии, фармакологии, сельском хозяйстве и др.</t>
  </si>
  <si>
    <t>*Опция 82925
Устройство простой поляризации SPD1</t>
  </si>
  <si>
    <t>Цифровые камеры для микроскопии:</t>
  </si>
  <si>
    <t>*Опция 83204
КАМЕРА ЦИФРОВАЯ MAGUS CBF30</t>
  </si>
  <si>
    <t>USB 3.0, 6,3 Мпикс, 1/1,8'', цветная
Цифровая камера MAGUS CBF30 разработана для работы по методу светлого поля.
Камера оснащена сенсором 6,3 Мпикс и формирует реалистичное изображение в разрешении 3072x2048 пикс. Камера рекомендуется для работы с объективами 4х, 10х, 20х и 40х. При работе с объективами малого увеличения камера позволит различить больше мелких деталей.</t>
  </si>
  <si>
    <t>*Опция 83205
КАМЕРА ЦИФРОВАЯ MAGUS CBF50</t>
  </si>
  <si>
    <t xml:space="preserve">USB 3.0, 3,1 Мпикс, 1/1,8'', цветная
Цифровая камера MAGUS CBF50 разработана для работы по методу светлого поля.
Камера оснащена сенсором 3,1 Мпикс и формирует реалистичное изображение в разрешении 2048x1536 пикс при работе на объективах 40х, 60х и 100х.
</t>
  </si>
  <si>
    <t>*Опция 83201
КАМЕРА ЦИФРОВАЯ MAGUS CBF70</t>
  </si>
  <si>
    <t>USB 3.0, 21 Мпикс, 4/3'', цветная
MAGUS CBF70 – научная камера с разрешением 21 Мпикс и матрицей 4/3" для работы по методу светлого поля.
Камера формирует реалистичное изображение в разрешении 5280x3954 пикс. Камера рекомендуется для работы с объективами 4х, 10х, 20х и 40х. При работе с объективами малого увеличения камера позволит различить больше мелких деталей.</t>
  </si>
  <si>
    <t>*Опция 83199
КАМЕРА ЦИФРОВАЯ MAGUS CBF90</t>
  </si>
  <si>
    <t>USB 3.0, 5 Мпикс, 2/3'', цветная
MAGUS CBF90 – научная камера с разрешением 5 Мпикс и матрицей 2/3" для работы по методу светлого поля.
Камера формирует реалистичное изображение в разрешении 2448x2048 пикс. Камера рекомендуется для работы с объективами 20х, 40х, 60х и 100х. При работе с объективами среднего увеличения камера позволит различить больше мелких деталей.</t>
  </si>
  <si>
    <t>Расчёт стоимости с принадлежностями:</t>
  </si>
  <si>
    <t>82890
Микроскоп биологический 
MAGUS Bio 250T
(осветитель галогенная 
лампа)</t>
  </si>
  <si>
    <t>Описание</t>
  </si>
  <si>
    <t>73998                       Микроскоп цифровой Levenhuk MED D30T, тринокулярный</t>
  </si>
  <si>
    <t>73999               Микроскоп цифровой Levenhuk MED D30T LCD, тринокулярный</t>
  </si>
  <si>
    <r>
      <rPr>
        <b/>
        <sz val="11"/>
        <rFont val="Calibri"/>
        <family val="2"/>
        <charset val="204"/>
        <scheme val="minor"/>
      </rPr>
      <t>Тринокулярный микроскоп Levenhuk MED D30T LCD</t>
    </r>
    <r>
      <rPr>
        <sz val="11"/>
        <rFont val="Calibri"/>
        <family val="2"/>
        <charset val="204"/>
        <scheme val="minor"/>
      </rPr>
      <t xml:space="preserve"> – микроскоп с LCD-экраном и настоящая находка для специалиста, работающего в лаборатории.              Прибор дает возможность применять масляную иммерсию, вести детальные наблюдения на увеличении от 40 до 1000 крат, настраивать освещение по методу Келера, а главное – использовать цифровую камеру для решения широкого круга задач.                                                                                                        У камеры есть сенсорный ЖК-экран, работающий на Android, поэтому для использования ее возможностей не требуется подключение к компьютеру. Можно записывать видео, делать фотографии, выводить картинку на встроенный или внешний экран.                                                                                                  Levenhuk MED D30T LCD – профессиональная оптика и современные технологии в одном оптическом приборе.                                                                          </t>
    </r>
    <r>
      <rPr>
        <b/>
        <sz val="11"/>
        <rFont val="Calibri"/>
        <family val="2"/>
        <charset val="204"/>
        <scheme val="minor"/>
      </rPr>
      <t>Особенности:</t>
    </r>
    <r>
      <rPr>
        <sz val="11"/>
        <rFont val="Calibri"/>
        <family val="2"/>
        <charset val="204"/>
        <scheme val="minor"/>
      </rPr>
      <t xml:space="preserve">
Тринокулярный микроскоп, насадка со световым делителем
«Бесконечная» полупланахроматическая оптика
Антигрибковое покрытие окуляров и объективов
Улучшенная светодиодная подсветка с регулировкой яркости
Возможность настройки освещения по Келеру
Питание от сети переменного тока
В комплекте цифровая камера 5 Мпикс с сенсорным ЖК-экраном, работающим на Android
</t>
    </r>
    <r>
      <rPr>
        <b/>
        <sz val="11"/>
        <rFont val="Calibri"/>
        <family val="2"/>
        <charset val="204"/>
        <scheme val="minor"/>
      </rPr>
      <t>Комплект поставки:</t>
    </r>
    <r>
      <rPr>
        <sz val="11"/>
        <rFont val="Calibri"/>
        <family val="2"/>
        <charset val="204"/>
        <scheme val="minor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5 Мпикс с ЖК-экраном
Сетевой шнур для питания камеры
Инструкция по эксплуатации и гарантийный талон                                                                                                           Микроскоп Levenhuk MED D30T совместим с цифровыми камерами Levenhuk (камеры приобретаются отдельно). Камеры Levenhuk устанавливаются в окулярную трубку вместо окуляра. Микроскоп также совместим с любыми другими цифровыми камерами для микроскопов.</t>
    </r>
  </si>
  <si>
    <r>
      <rPr>
        <b/>
        <sz val="11"/>
        <rFont val="Calibri"/>
        <family val="2"/>
        <charset val="204"/>
        <scheme val="minor"/>
      </rPr>
      <t>Levenhuk MED D30T – цифровой медицинский микроскоп с камерой 10 Мпикс в комплекте</t>
    </r>
    <r>
      <rPr>
        <sz val="11"/>
        <rFont val="Calibri"/>
        <family val="2"/>
        <charset val="204"/>
        <scheme val="minor"/>
      </rPr>
      <t xml:space="preserve">.                                                                                                                           Его можно использовать для визуальных наблюдений и для создания цифровых архивов исследований. Микроскоп передает картинку высокого качества, позволяет использовать методы светлого поля и масляной иммерсии, настраивать освещение по методу Келера. Возможности оптического прибора оценят профессионалы – сотрудники исследовательских лабораторий, научных и образовательных центров, медицинских клиник.                                          </t>
    </r>
    <r>
      <rPr>
        <b/>
        <sz val="11"/>
        <rFont val="Calibri"/>
        <family val="2"/>
        <charset val="204"/>
        <scheme val="minor"/>
      </rPr>
      <t>Особенности:</t>
    </r>
    <r>
      <rPr>
        <sz val="11"/>
        <rFont val="Calibri"/>
        <family val="2"/>
        <charset val="204"/>
        <scheme val="minor"/>
      </rPr>
      <t xml:space="preserve">
Тринокулярный микроскоп, насадка со световым делителем
«Бесконечная» полупланахроматическая оптика
Антигрибковое покрытие окуляров и объективов
Улучшенная светодиодная подсветка с регулировкой яркости
Возможность настройки освещения по Келеру
Питание от сети переменного тока
Цифровая камера 10 Мпикс в комплекте
</t>
    </r>
    <r>
      <rPr>
        <b/>
        <sz val="11"/>
        <rFont val="Calibri"/>
        <family val="2"/>
        <charset val="204"/>
        <scheme val="minor"/>
      </rPr>
      <t>Комплект поставки:</t>
    </r>
    <r>
      <rPr>
        <sz val="11"/>
        <rFont val="Calibri"/>
        <family val="2"/>
        <charset val="204"/>
        <scheme val="minor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10 Мпикс
Адаптер-переходник для камеры
USB-кабель для подключения и питания камеры
Компакт-диск с ПО и драйверами
Инструкция по эксплуатации и гарантийный талон                                         Микроскоп Levenhuk MED D30T LCD совместим с цифровыми камерами Levenhuk (камеры приобретаются отдельно). Камеры Levenhuk устанавливаются в окулярную трубку вместо окуляра. Микроскоп также совместим с любыми другими цифровыми камерами для микроскопов.</t>
    </r>
  </si>
  <si>
    <r>
      <rPr>
        <b/>
        <sz val="11"/>
        <rFont val="Times New Roman"/>
        <family val="1"/>
        <charset val="204"/>
      </rPr>
      <t xml:space="preserve">Микроскоп цифровой Levenhuk MED D30T, тринокулярный, </t>
    </r>
    <r>
      <rPr>
        <b/>
        <u/>
        <sz val="11"/>
        <rFont val="Times New Roman"/>
        <family val="1"/>
        <charset val="204"/>
      </rPr>
      <t>Левенгук, Китай</t>
    </r>
    <r>
      <rPr>
        <b/>
        <sz val="11"/>
        <rFont val="Times New Roman"/>
        <family val="1"/>
        <charset val="204"/>
      </rPr>
      <t xml:space="preserve">, в базовой                                  комплектации: </t>
    </r>
    <r>
      <rPr>
        <sz val="11"/>
        <rFont val="Times New Roman"/>
        <family val="1"/>
        <charset val="204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10 Мпикс
Адаптер-переходник для камеры
USB-кабель для подключения и питания камеры
Компакт-диск с ПО и драйверами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</si>
  <si>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цифровой Levenhuk MED D30T LCD, тринокулярный, </t>
    </r>
    <r>
      <rPr>
        <b/>
        <u/>
        <sz val="11"/>
        <rFont val="Times New Roman"/>
        <family val="1"/>
        <charset val="204"/>
      </rPr>
      <t>Левенгук, Китай</t>
    </r>
    <r>
      <rPr>
        <b/>
        <sz val="11"/>
        <rFont val="Times New Roman"/>
        <family val="1"/>
        <charset val="204"/>
      </rPr>
      <t xml:space="preserve">, в базовой                                  комплектации: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5 Мпикс с ЖК-экраном
Сетевой шнур для питания камеры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</si>
  <si>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биологический MAGUS Bio 250TL тринокулярный, </t>
    </r>
    <r>
      <rPr>
        <b/>
        <u/>
        <sz val="11"/>
        <rFont val="Times New Roman"/>
        <family val="1"/>
        <charset val="204"/>
      </rPr>
      <t>MAGUS, Китай</t>
    </r>
    <r>
      <rPr>
        <b/>
        <sz val="11"/>
        <rFont val="Times New Roman"/>
        <family val="1"/>
        <charset val="204"/>
      </rPr>
      <t xml:space="preserve"> (осветитель светодиод), в базовой комплектации: </t>
    </r>
    <r>
      <rPr>
        <sz val="11"/>
        <rFont val="Times New Roman"/>
        <family val="1"/>
        <charset val="204"/>
      </rPr>
      <t xml:space="preserve">
Штатив со встроенным источником электропитания, источником проходящего света, механизмом фокусировки, предметным столиком, кронштейном конденсора и револьвером объективов
Конденсор Аббе
Тринокулярная визуальная насадка
Объектив-планахромат, рассчитанный на бесконечность: 4x/0,10
Объектив-планахромат, рассчитанный на бесконечность: 10x/0,25
Объектив-планахромат, рассчитанный на бесконечность: 40x/0,65 (подпружиненный)
Объектив-планахромат, рассчитанный на бесконечность: 100x/1,25 ми (подпружиненный)
Окуляр 10x/22 мм с удаленным зрачком (2 шт.)
Наглазник на окуляр (2 шт.)
Светофильтр (4 шт.)
Переходник под крепление C-mount для работы с камерой
Флакон с иммерсионным маслом
Сетевой шнур питания для микроскопа
Пылезащитный чехол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</si>
  <si>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биологический MAGUS Bio 250T тринокулярный, </t>
    </r>
    <r>
      <rPr>
        <b/>
        <u/>
        <sz val="11"/>
        <rFont val="Times New Roman"/>
        <family val="1"/>
        <charset val="204"/>
      </rPr>
      <t>MAGUS, Китай</t>
    </r>
    <r>
      <rPr>
        <b/>
        <sz val="11"/>
        <rFont val="Times New Roman"/>
        <family val="1"/>
        <charset val="204"/>
      </rPr>
      <t xml:space="preserve"> (осветитель светодиод), в базовой комплектации: </t>
    </r>
    <r>
      <rPr>
        <sz val="11"/>
        <rFont val="Times New Roman"/>
        <family val="1"/>
        <charset val="204"/>
      </rPr>
      <t xml:space="preserve">
Штатив со встроенным источником электропитания, источником проходящего света, механизмом фокусировки, предметным столиком, кронштейном конденсора и револьвером объективов
Конденсор Аббе
Тринокулярная визуальная насадка
Объектив-планахромат, рассчитанный на бесконечность: 4x/0,10
Объектив-планахромат, рассчитанный на бесконечность: 10x/0,25
Объектив-планахромат, рассчитанный на бесконечность: 40x/0,65 (подпружиненный)
Объектив-планахромат, рассчитанный на бесконечность: 100x/1,25 ми (подпружиненный)
Окуляр 10x/22 мм с удаленным зрачком (2 шт.)
Наглазник на окуляр (2 шт.)
Светофильтр (4 шт.)
Переходник под крепление C-mount для работы с камерой
Флакон с иммерсионным маслом
Сетевой шнур питания для микроскопа
Пылезащитный чехол
Инструкция по эксплуатации и гарантийный талон</t>
    </r>
  </si>
  <si>
    <r>
      <rPr>
        <b/>
        <sz val="11"/>
        <rFont val="Calibri"/>
        <family val="2"/>
        <charset val="204"/>
        <scheme val="minor"/>
      </rPr>
      <t>82891
Микроскоп биологический 
MAGUS Bio 250TL
(осветитель светодиод)</t>
    </r>
    <r>
      <rPr>
        <sz val="11"/>
        <rFont val="Calibri"/>
        <family val="2"/>
        <charset val="204"/>
        <scheme val="minor"/>
      </rPr>
      <t xml:space="preserve">         </t>
    </r>
    <r>
      <rPr>
        <u/>
        <sz val="11"/>
        <rFont val="Calibri"/>
        <family val="2"/>
        <charset val="204"/>
        <scheme val="minor"/>
      </rPr>
      <t xml:space="preserve">              </t>
    </r>
  </si>
  <si>
    <t>Прайс-лист на Микроскопы I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</si>
</sst>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3" x14ac:knownFonts="1">
    <font>
      <sz val="10"/>
      <color indexed="64"/>
      <name val="Arial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rgb="FF2B4E7E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2B4E7E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6"/>
      <color indexed="64"/>
      <name val="Calibri"/>
      <family val="2"/>
      <charset val="204"/>
    </font>
    <font>
      <b/>
      <sz val="16"/>
      <color indexed="64"/>
      <name val="Calibri"/>
      <family val="2"/>
      <charset val="204"/>
      <scheme val="minor"/>
    </font>
    <font>
      <b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F1FF"/>
        <bgColor indexed="31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3" fontId="15" fillId="0" borderId="0" xfId="0" applyNumberFormat="1" applyFont="1"/>
    <xf numFmtId="0" fontId="8" fillId="0" borderId="0" xfId="0" applyFont="1" applyAlignment="1">
      <alignment horizontal="left" vertical="top" wrapText="1"/>
    </xf>
    <xf numFmtId="0" fontId="18" fillId="0" borderId="0" xfId="0" applyFont="1"/>
    <xf numFmtId="0" fontId="13" fillId="2" borderId="1" xfId="0" applyFont="1" applyFill="1" applyBorder="1" applyAlignment="1">
      <alignment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/>
    </xf>
    <xf numFmtId="0" fontId="20" fillId="0" borderId="5" xfId="0" applyFont="1" applyFill="1" applyBorder="1" applyAlignment="1">
      <alignment vertical="top" wrapText="1"/>
    </xf>
    <xf numFmtId="4" fontId="21" fillId="0" borderId="0" xfId="0" applyNumberFormat="1" applyFont="1"/>
    <xf numFmtId="0" fontId="6" fillId="0" borderId="0" xfId="0" applyFont="1"/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16" fillId="0" borderId="7" xfId="3" applyFont="1" applyBorder="1" applyAlignment="1">
      <alignment horizontal="left" vertical="top" wrapText="1"/>
    </xf>
    <xf numFmtId="0" fontId="16" fillId="0" borderId="3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top"/>
    </xf>
    <xf numFmtId="0" fontId="12" fillId="0" borderId="7" xfId="3" applyFont="1" applyBorder="1" applyAlignment="1">
      <alignment horizontal="center" vertical="top"/>
    </xf>
    <xf numFmtId="0" fontId="14" fillId="3" borderId="17" xfId="3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right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vertical="center" wrapText="1"/>
    </xf>
    <xf numFmtId="3" fontId="13" fillId="0" borderId="2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top" wrapText="1"/>
    </xf>
    <xf numFmtId="3" fontId="13" fillId="0" borderId="2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left" vertical="center" wrapText="1"/>
    </xf>
    <xf numFmtId="3" fontId="13" fillId="0" borderId="28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colors>
    <mruColors>
      <color rgb="FFB3F1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2.jpeg"/><Relationship Id="rId7" Type="http://schemas.openxmlformats.org/officeDocument/2006/relationships/image" Target="../media/image10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40507</xdr:colOff>
      <xdr:row>0</xdr:row>
      <xdr:rowOff>0</xdr:rowOff>
    </xdr:from>
    <xdr:to>
      <xdr:col>3</xdr:col>
      <xdr:colOff>2178844</xdr:colOff>
      <xdr:row>0</xdr:row>
      <xdr:rowOff>1393797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7" y="0"/>
          <a:ext cx="5138712" cy="139379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6</xdr:row>
      <xdr:rowOff>523874</xdr:rowOff>
    </xdr:from>
    <xdr:to>
      <xdr:col>0</xdr:col>
      <xdr:colOff>1400969</xdr:colOff>
      <xdr:row>6</xdr:row>
      <xdr:rowOff>2188844</xdr:rowOff>
    </xdr:to>
    <xdr:pic>
      <xdr:nvPicPr>
        <xdr:cNvPr id="4" name="drawingObject60">
          <a:extLst>
            <a:ext uri="{FF2B5EF4-FFF2-40B4-BE49-F238E27FC236}">
              <a16:creationId xmlns:a16="http://schemas.microsoft.com/office/drawing/2014/main" id="{B2046372-08E5-4F8F-9171-9F49744A446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3344" y="13096874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107156</xdr:colOff>
      <xdr:row>5</xdr:row>
      <xdr:rowOff>1607345</xdr:rowOff>
    </xdr:from>
    <xdr:to>
      <xdr:col>0</xdr:col>
      <xdr:colOff>1424781</xdr:colOff>
      <xdr:row>5</xdr:row>
      <xdr:rowOff>3272315</xdr:rowOff>
    </xdr:to>
    <xdr:pic>
      <xdr:nvPicPr>
        <xdr:cNvPr id="7" name="drawingObject60">
          <a:extLst>
            <a:ext uri="{FF2B5EF4-FFF2-40B4-BE49-F238E27FC236}">
              <a16:creationId xmlns:a16="http://schemas.microsoft.com/office/drawing/2014/main" id="{3A1DE199-39BD-479C-8A95-8409FB94C36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156" y="10620376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154781</xdr:colOff>
      <xdr:row>3</xdr:row>
      <xdr:rowOff>1631157</xdr:rowOff>
    </xdr:from>
    <xdr:to>
      <xdr:col>0</xdr:col>
      <xdr:colOff>1231380</xdr:colOff>
      <xdr:row>3</xdr:row>
      <xdr:rowOff>3250406</xdr:rowOff>
    </xdr:to>
    <xdr:pic>
      <xdr:nvPicPr>
        <xdr:cNvPr id="8" name="Рисунок 7" descr="https://www.levenhuk.ru/images/products/large/0/73998_levenhuk-med-d30t-digital-trinocular-microscope_01.jpg">
          <a:extLst>
            <a:ext uri="{FF2B5EF4-FFF2-40B4-BE49-F238E27FC236}">
              <a16:creationId xmlns:a16="http://schemas.microsoft.com/office/drawing/2014/main" id="{665C0F3C-22DE-49B1-AC16-533304BF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119563"/>
          <a:ext cx="1076599" cy="16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202407</xdr:colOff>
      <xdr:row>4</xdr:row>
      <xdr:rowOff>833437</xdr:rowOff>
    </xdr:from>
    <xdr:to>
      <xdr:col>0</xdr:col>
      <xdr:colOff>1333499</xdr:colOff>
      <xdr:row>4</xdr:row>
      <xdr:rowOff>2825045</xdr:rowOff>
    </xdr:to>
    <xdr:pic>
      <xdr:nvPicPr>
        <xdr:cNvPr id="9" name="Рисунок 8" descr="https://www.levenhuk.ru/images/products/large/0/73999_levenhuk-med-d30t-lcd-digital-trinocular-microscope_00.jpg">
          <a:extLst>
            <a:ext uri="{FF2B5EF4-FFF2-40B4-BE49-F238E27FC236}">
              <a16:creationId xmlns:a16="http://schemas.microsoft.com/office/drawing/2014/main" id="{DF5096D8-57DE-4856-9A54-613581BF8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6750843"/>
          <a:ext cx="1131092" cy="199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4</xdr:row>
      <xdr:rowOff>966107</xdr:rowOff>
    </xdr:from>
    <xdr:to>
      <xdr:col>1</xdr:col>
      <xdr:colOff>1372688</xdr:colOff>
      <xdr:row>4</xdr:row>
      <xdr:rowOff>1505222</xdr:rowOff>
    </xdr:to>
    <xdr:pic>
      <xdr:nvPicPr>
        <xdr:cNvPr id="2" name="drawingObject24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749" y="9974036"/>
          <a:ext cx="1318260" cy="53911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421821</xdr:colOff>
      <xdr:row>5</xdr:row>
      <xdr:rowOff>721179</xdr:rowOff>
    </xdr:from>
    <xdr:to>
      <xdr:col>1</xdr:col>
      <xdr:colOff>852351</xdr:colOff>
      <xdr:row>5</xdr:row>
      <xdr:rowOff>1429204</xdr:rowOff>
    </xdr:to>
    <xdr:pic>
      <xdr:nvPicPr>
        <xdr:cNvPr id="4" name="Picture 23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4142" y="11742965"/>
          <a:ext cx="430530" cy="708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91849</xdr:colOff>
      <xdr:row>3</xdr:row>
      <xdr:rowOff>1359013</xdr:rowOff>
    </xdr:from>
    <xdr:to>
      <xdr:col>1</xdr:col>
      <xdr:colOff>1409474</xdr:colOff>
      <xdr:row>3</xdr:row>
      <xdr:rowOff>3023983</xdr:rowOff>
    </xdr:to>
    <xdr:pic>
      <xdr:nvPicPr>
        <xdr:cNvPr id="6" name="drawingObject6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99068" y="7252607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935490</xdr:colOff>
      <xdr:row>6</xdr:row>
      <xdr:rowOff>608920</xdr:rowOff>
    </xdr:from>
    <xdr:to>
      <xdr:col>1</xdr:col>
      <xdr:colOff>1346970</xdr:colOff>
      <xdr:row>6</xdr:row>
      <xdr:rowOff>1431245</xdr:rowOff>
    </xdr:to>
    <xdr:pic>
      <xdr:nvPicPr>
        <xdr:cNvPr id="7" name="Picture 23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542709" y="13229545"/>
          <a:ext cx="411480" cy="8223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435429</xdr:colOff>
      <xdr:row>7</xdr:row>
      <xdr:rowOff>476250</xdr:rowOff>
    </xdr:from>
    <xdr:ext cx="563245" cy="718820"/>
    <xdr:pic>
      <xdr:nvPicPr>
        <xdr:cNvPr id="9" name="drawingObject6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47750" y="15988393"/>
          <a:ext cx="563245" cy="718820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408215</xdr:colOff>
      <xdr:row>8</xdr:row>
      <xdr:rowOff>598714</xdr:rowOff>
    </xdr:from>
    <xdr:to>
      <xdr:col>1</xdr:col>
      <xdr:colOff>948600</xdr:colOff>
      <xdr:row>8</xdr:row>
      <xdr:rowOff>1481999</xdr:rowOff>
    </xdr:to>
    <xdr:pic>
      <xdr:nvPicPr>
        <xdr:cNvPr id="12" name="Picture 24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1020536" y="16042821"/>
          <a:ext cx="540385" cy="8832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400050</xdr:colOff>
      <xdr:row>9</xdr:row>
      <xdr:rowOff>581025</xdr:rowOff>
    </xdr:from>
    <xdr:to>
      <xdr:col>1</xdr:col>
      <xdr:colOff>989330</xdr:colOff>
      <xdr:row>9</xdr:row>
      <xdr:rowOff>1577975</xdr:rowOff>
    </xdr:to>
    <xdr:pic>
      <xdr:nvPicPr>
        <xdr:cNvPr id="14" name="Picture 24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1009650" y="17564100"/>
          <a:ext cx="589280" cy="996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309563</xdr:colOff>
      <xdr:row>10</xdr:row>
      <xdr:rowOff>714375</xdr:rowOff>
    </xdr:from>
    <xdr:to>
      <xdr:col>1</xdr:col>
      <xdr:colOff>1124268</xdr:colOff>
      <xdr:row>10</xdr:row>
      <xdr:rowOff>1267460</xdr:rowOff>
    </xdr:to>
    <xdr:pic>
      <xdr:nvPicPr>
        <xdr:cNvPr id="15" name="drawingObject24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916782" y="19335750"/>
          <a:ext cx="814705" cy="5530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119062</xdr:colOff>
      <xdr:row>11</xdr:row>
      <xdr:rowOff>666750</xdr:rowOff>
    </xdr:from>
    <xdr:to>
      <xdr:col>1</xdr:col>
      <xdr:colOff>1437322</xdr:colOff>
      <xdr:row>11</xdr:row>
      <xdr:rowOff>1354455</xdr:rowOff>
    </xdr:to>
    <xdr:pic>
      <xdr:nvPicPr>
        <xdr:cNvPr id="18" name="Picture 3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726281" y="20657344"/>
          <a:ext cx="1318260" cy="68770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238125</xdr:colOff>
      <xdr:row>13</xdr:row>
      <xdr:rowOff>607219</xdr:rowOff>
    </xdr:from>
    <xdr:to>
      <xdr:col>1</xdr:col>
      <xdr:colOff>1151890</xdr:colOff>
      <xdr:row>13</xdr:row>
      <xdr:rowOff>1472724</xdr:rowOff>
    </xdr:to>
    <xdr:pic>
      <xdr:nvPicPr>
        <xdr:cNvPr id="20" name="drawingObject37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2228969"/>
          <a:ext cx="913765" cy="86550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226219</xdr:colOff>
      <xdr:row>14</xdr:row>
      <xdr:rowOff>583407</xdr:rowOff>
    </xdr:from>
    <xdr:ext cx="913765" cy="865505"/>
    <xdr:pic>
      <xdr:nvPicPr>
        <xdr:cNvPr id="21" name="drawingObject37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33438" y="23729157"/>
          <a:ext cx="913765" cy="86550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15</xdr:row>
      <xdr:rowOff>607219</xdr:rowOff>
    </xdr:from>
    <xdr:ext cx="913765" cy="865505"/>
    <xdr:pic>
      <xdr:nvPicPr>
        <xdr:cNvPr id="22" name="drawingObject37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3752969"/>
          <a:ext cx="913765" cy="86550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16</xdr:row>
      <xdr:rowOff>607219</xdr:rowOff>
    </xdr:from>
    <xdr:ext cx="913765" cy="865505"/>
    <xdr:pic>
      <xdr:nvPicPr>
        <xdr:cNvPr id="23" name="drawingObject37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5276969"/>
          <a:ext cx="913765" cy="86550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20411</xdr:colOff>
      <xdr:row>2</xdr:row>
      <xdr:rowOff>1835263</xdr:rowOff>
    </xdr:from>
    <xdr:to>
      <xdr:col>1</xdr:col>
      <xdr:colOff>1338036</xdr:colOff>
      <xdr:row>2</xdr:row>
      <xdr:rowOff>3500233</xdr:rowOff>
    </xdr:to>
    <xdr:pic>
      <xdr:nvPicPr>
        <xdr:cNvPr id="26" name="drawingObject6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30011" y="2521063"/>
          <a:ext cx="1317625" cy="16649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</xdr:colOff>
      <xdr:row>2</xdr:row>
      <xdr:rowOff>1940720</xdr:rowOff>
    </xdr:from>
    <xdr:to>
      <xdr:col>1</xdr:col>
      <xdr:colOff>1338536</xdr:colOff>
      <xdr:row>2</xdr:row>
      <xdr:rowOff>3559969</xdr:rowOff>
    </xdr:to>
    <xdr:pic>
      <xdr:nvPicPr>
        <xdr:cNvPr id="17" name="Рисунок 16" descr="https://www.levenhuk.ru/images/products/large/0/73998_levenhuk-med-d30t-digital-trinocular-microscope_01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6" y="2619376"/>
          <a:ext cx="1076599" cy="16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130969</xdr:colOff>
      <xdr:row>3</xdr:row>
      <xdr:rowOff>892085</xdr:rowOff>
    </xdr:from>
    <xdr:to>
      <xdr:col>1</xdr:col>
      <xdr:colOff>1262061</xdr:colOff>
      <xdr:row>3</xdr:row>
      <xdr:rowOff>2883693</xdr:rowOff>
    </xdr:to>
    <xdr:pic>
      <xdr:nvPicPr>
        <xdr:cNvPr id="18" name="Рисунок 17" descr="https://www.levenhuk.ru/images/products/large/0/73999_levenhuk-med-d30t-lcd-digital-trinocular-microscope_00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6785679"/>
          <a:ext cx="1131092" cy="199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="80" zoomScaleNormal="80" zoomScaleSheetLayoutView="50" workbookViewId="0">
      <selection activeCell="G4" sqref="G4"/>
    </sheetView>
  </sheetViews>
  <sheetFormatPr defaultRowHeight="18.75" x14ac:dyDescent="0.3"/>
  <cols>
    <col min="1" max="1" width="22.140625" style="7" customWidth="1"/>
    <col min="2" max="3" width="11.42578125" style="7" customWidth="1"/>
    <col min="4" max="4" width="48" style="7" customWidth="1"/>
    <col min="5" max="5" width="71" style="7" customWidth="1"/>
    <col min="6" max="6" width="15.85546875" style="8" customWidth="1"/>
    <col min="7" max="16384" width="9.140625" style="7"/>
  </cols>
  <sheetData>
    <row r="1" spans="1:6" ht="131.25" customHeight="1" thickBot="1" x14ac:dyDescent="0.25">
      <c r="A1" s="34"/>
      <c r="B1" s="35"/>
      <c r="C1" s="35"/>
      <c r="D1" s="35"/>
      <c r="E1" s="32" t="s">
        <v>5</v>
      </c>
      <c r="F1" s="33"/>
    </row>
    <row r="2" spans="1:6" ht="37.5" customHeight="1" thickBot="1" x14ac:dyDescent="0.25">
      <c r="A2" s="36" t="s">
        <v>45</v>
      </c>
      <c r="B2" s="37"/>
      <c r="C2" s="37"/>
      <c r="D2" s="37"/>
      <c r="E2" s="37"/>
      <c r="F2" s="38"/>
    </row>
    <row r="3" spans="1:6" ht="27" customHeight="1" thickBot="1" x14ac:dyDescent="0.25">
      <c r="A3" s="11" t="s">
        <v>6</v>
      </c>
      <c r="B3" s="40" t="s">
        <v>1</v>
      </c>
      <c r="C3" s="40"/>
      <c r="D3" s="40"/>
      <c r="E3" s="40"/>
      <c r="F3" s="12" t="s">
        <v>3</v>
      </c>
    </row>
    <row r="4" spans="1:6" ht="270" customHeight="1" x14ac:dyDescent="0.2">
      <c r="A4" s="49">
        <v>73998</v>
      </c>
      <c r="B4" s="50" t="s">
        <v>40</v>
      </c>
      <c r="C4" s="50"/>
      <c r="D4" s="50"/>
      <c r="E4" s="50"/>
      <c r="F4" s="51">
        <v>134990</v>
      </c>
    </row>
    <row r="5" spans="1:6" ht="243.75" customHeight="1" x14ac:dyDescent="0.2">
      <c r="A5" s="52">
        <v>73999</v>
      </c>
      <c r="B5" s="41" t="s">
        <v>41</v>
      </c>
      <c r="C5" s="42"/>
      <c r="D5" s="42"/>
      <c r="E5" s="43"/>
      <c r="F5" s="53">
        <v>167990</v>
      </c>
    </row>
    <row r="6" spans="1:6" s="9" customFormat="1" ht="280.5" customHeight="1" x14ac:dyDescent="0.2">
      <c r="A6" s="54">
        <v>82891</v>
      </c>
      <c r="B6" s="39" t="s">
        <v>42</v>
      </c>
      <c r="C6" s="39"/>
      <c r="D6" s="39"/>
      <c r="E6" s="39"/>
      <c r="F6" s="55">
        <v>189990</v>
      </c>
    </row>
    <row r="7" spans="1:6" s="9" customFormat="1" ht="276.75" customHeight="1" thickBot="1" x14ac:dyDescent="0.25">
      <c r="A7" s="56">
        <v>82890</v>
      </c>
      <c r="B7" s="57" t="s">
        <v>43</v>
      </c>
      <c r="C7" s="57"/>
      <c r="D7" s="57"/>
      <c r="E7" s="57"/>
      <c r="F7" s="58">
        <v>189990</v>
      </c>
    </row>
    <row r="12" spans="1:6" x14ac:dyDescent="0.3">
      <c r="E12" s="10"/>
    </row>
  </sheetData>
  <mergeCells count="8">
    <mergeCell ref="E1:F1"/>
    <mergeCell ref="A1:D1"/>
    <mergeCell ref="A2:F2"/>
    <mergeCell ref="B7:E7"/>
    <mergeCell ref="B3:E3"/>
    <mergeCell ref="B4:E4"/>
    <mergeCell ref="B6:E6"/>
    <mergeCell ref="B5:E5"/>
  </mergeCells>
  <pageMargins left="0.25" right="0.25" top="0.75" bottom="0.75" header="0.3" footer="0.3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F47"/>
  <sheetViews>
    <sheetView zoomScale="80" zoomScaleNormal="80" workbookViewId="0">
      <selection activeCell="C3" sqref="C3:C4"/>
    </sheetView>
  </sheetViews>
  <sheetFormatPr defaultRowHeight="12.75" x14ac:dyDescent="0.2"/>
  <cols>
    <col min="2" max="2" width="22.140625" customWidth="1"/>
    <col min="3" max="3" width="79.140625" customWidth="1"/>
    <col min="4" max="4" width="10" customWidth="1"/>
    <col min="5" max="5" width="13.5703125" customWidth="1"/>
    <col min="6" max="6" width="16.28515625" customWidth="1"/>
  </cols>
  <sheetData>
    <row r="2" spans="2:6" ht="40.5" customHeight="1" thickBot="1" x14ac:dyDescent="0.25">
      <c r="B2" s="13" t="s">
        <v>0</v>
      </c>
      <c r="C2" s="14" t="s">
        <v>1</v>
      </c>
      <c r="D2" s="15" t="s">
        <v>2</v>
      </c>
      <c r="E2" s="15" t="s">
        <v>3</v>
      </c>
      <c r="F2" s="15" t="s">
        <v>4</v>
      </c>
    </row>
    <row r="3" spans="2:6" ht="409.6" customHeight="1" thickBot="1" x14ac:dyDescent="0.25">
      <c r="B3" s="21" t="s">
        <v>44</v>
      </c>
      <c r="C3" s="45" t="s">
        <v>7</v>
      </c>
      <c r="D3" s="2">
        <v>1</v>
      </c>
      <c r="E3" s="3">
        <v>189990</v>
      </c>
      <c r="F3" s="3">
        <v>189990</v>
      </c>
    </row>
    <row r="4" spans="2:6" ht="245.25" customHeight="1" thickBot="1" x14ac:dyDescent="0.25">
      <c r="B4" s="31" t="s">
        <v>34</v>
      </c>
      <c r="C4" s="46"/>
      <c r="D4" s="4">
        <v>0</v>
      </c>
      <c r="E4" s="3">
        <v>189990</v>
      </c>
      <c r="F4" s="3">
        <f t="shared" ref="F4:F9" si="0">E4*D4</f>
        <v>0</v>
      </c>
    </row>
    <row r="5" spans="2:6" ht="159" customHeight="1" thickBot="1" x14ac:dyDescent="0.25">
      <c r="B5" s="21" t="s">
        <v>9</v>
      </c>
      <c r="C5" s="22" t="s">
        <v>8</v>
      </c>
      <c r="D5" s="4">
        <v>0</v>
      </c>
      <c r="E5" s="3">
        <v>7490</v>
      </c>
      <c r="F5" s="3">
        <f t="shared" si="0"/>
        <v>0</v>
      </c>
    </row>
    <row r="6" spans="2:6" ht="126" customHeight="1" thickBot="1" x14ac:dyDescent="0.25">
      <c r="B6" s="21" t="s">
        <v>11</v>
      </c>
      <c r="C6" s="22" t="s">
        <v>10</v>
      </c>
      <c r="D6" s="4">
        <v>0</v>
      </c>
      <c r="E6" s="3">
        <v>21990</v>
      </c>
      <c r="F6" s="3">
        <f t="shared" si="0"/>
        <v>0</v>
      </c>
    </row>
    <row r="7" spans="2:6" ht="113.25" customHeight="1" thickBot="1" x14ac:dyDescent="0.25">
      <c r="B7" s="21" t="s">
        <v>12</v>
      </c>
      <c r="C7" s="22" t="s">
        <v>13</v>
      </c>
      <c r="D7" s="4">
        <v>0</v>
      </c>
      <c r="E7" s="3">
        <v>24990</v>
      </c>
      <c r="F7" s="3">
        <f t="shared" si="0"/>
        <v>0</v>
      </c>
    </row>
    <row r="8" spans="2:6" s="1" customFormat="1" ht="108" customHeight="1" thickBot="1" x14ac:dyDescent="0.25">
      <c r="B8" s="25" t="s">
        <v>14</v>
      </c>
      <c r="C8" s="22" t="s">
        <v>15</v>
      </c>
      <c r="D8" s="5">
        <v>0</v>
      </c>
      <c r="E8" s="3">
        <v>5690</v>
      </c>
      <c r="F8" s="3">
        <f t="shared" ref="F8" si="1">E8*D8</f>
        <v>0</v>
      </c>
    </row>
    <row r="9" spans="2:6" ht="122.25" customHeight="1" thickBot="1" x14ac:dyDescent="0.25">
      <c r="B9" s="25" t="s">
        <v>16</v>
      </c>
      <c r="C9" s="22" t="s">
        <v>17</v>
      </c>
      <c r="D9" s="5">
        <v>0</v>
      </c>
      <c r="E9" s="3">
        <v>28990</v>
      </c>
      <c r="F9" s="3">
        <f t="shared" si="0"/>
        <v>0</v>
      </c>
    </row>
    <row r="10" spans="2:6" s="1" customFormat="1" ht="128.25" customHeight="1" thickBot="1" x14ac:dyDescent="0.25">
      <c r="B10" s="25" t="s">
        <v>18</v>
      </c>
      <c r="C10" s="22" t="s">
        <v>19</v>
      </c>
      <c r="D10" s="5">
        <v>0</v>
      </c>
      <c r="E10" s="3">
        <v>34990</v>
      </c>
      <c r="F10" s="3">
        <f t="shared" ref="F10" si="2">E10*D10</f>
        <v>0</v>
      </c>
    </row>
    <row r="11" spans="2:6" s="1" customFormat="1" ht="108" customHeight="1" thickBot="1" x14ac:dyDescent="0.25">
      <c r="B11" s="25" t="s">
        <v>20</v>
      </c>
      <c r="C11" s="22" t="s">
        <v>21</v>
      </c>
      <c r="D11" s="5">
        <v>0</v>
      </c>
      <c r="E11" s="3">
        <v>13990</v>
      </c>
      <c r="F11" s="3">
        <f t="shared" ref="F11" si="3">E11*D11</f>
        <v>0</v>
      </c>
    </row>
    <row r="12" spans="2:6" s="1" customFormat="1" ht="108" customHeight="1" thickBot="1" x14ac:dyDescent="0.25">
      <c r="B12" s="25" t="s">
        <v>23</v>
      </c>
      <c r="C12" s="22" t="s">
        <v>22</v>
      </c>
      <c r="D12" s="16">
        <v>0</v>
      </c>
      <c r="E12" s="17">
        <v>149990</v>
      </c>
      <c r="F12" s="17">
        <f t="shared" ref="F12" si="4">E12*D12</f>
        <v>0</v>
      </c>
    </row>
    <row r="13" spans="2:6" s="1" customFormat="1" ht="20.25" customHeight="1" thickBot="1" x14ac:dyDescent="0.25">
      <c r="B13" s="47" t="s">
        <v>24</v>
      </c>
      <c r="C13" s="48"/>
      <c r="D13" s="5">
        <v>0</v>
      </c>
      <c r="E13" s="18"/>
      <c r="F13" s="3">
        <f t="shared" ref="F13:F14" si="5">E13*D13</f>
        <v>0</v>
      </c>
    </row>
    <row r="14" spans="2:6" s="1" customFormat="1" ht="120" customHeight="1" thickBot="1" x14ac:dyDescent="0.25">
      <c r="B14" s="25" t="s">
        <v>25</v>
      </c>
      <c r="C14" s="22" t="s">
        <v>26</v>
      </c>
      <c r="D14" s="5">
        <v>0</v>
      </c>
      <c r="E14" s="3">
        <v>94990</v>
      </c>
      <c r="F14" s="3">
        <f t="shared" si="5"/>
        <v>0</v>
      </c>
    </row>
    <row r="15" spans="2:6" s="1" customFormat="1" ht="120" customHeight="1" thickBot="1" x14ac:dyDescent="0.25">
      <c r="B15" s="25" t="s">
        <v>27</v>
      </c>
      <c r="C15" s="22" t="s">
        <v>28</v>
      </c>
      <c r="D15" s="5">
        <v>0</v>
      </c>
      <c r="E15" s="3">
        <v>129990</v>
      </c>
      <c r="F15" s="3">
        <f t="shared" ref="F15" si="6">E15*D15</f>
        <v>0</v>
      </c>
    </row>
    <row r="16" spans="2:6" s="1" customFormat="1" ht="120" customHeight="1" thickBot="1" x14ac:dyDescent="0.25">
      <c r="B16" s="25" t="s">
        <v>29</v>
      </c>
      <c r="C16" s="22" t="s">
        <v>30</v>
      </c>
      <c r="D16" s="5">
        <v>0</v>
      </c>
      <c r="E16" s="3">
        <v>164990</v>
      </c>
      <c r="F16" s="3">
        <f t="shared" ref="F16" si="7">E16*D16</f>
        <v>0</v>
      </c>
    </row>
    <row r="17" spans="2:6" s="1" customFormat="1" ht="120" customHeight="1" thickBot="1" x14ac:dyDescent="0.25">
      <c r="B17" s="25" t="s">
        <v>31</v>
      </c>
      <c r="C17" s="22" t="s">
        <v>32</v>
      </c>
      <c r="D17" s="5">
        <v>0</v>
      </c>
      <c r="E17" s="3">
        <v>199990</v>
      </c>
      <c r="F17" s="3">
        <f t="shared" ref="F17" si="8">E17*D17</f>
        <v>0</v>
      </c>
    </row>
    <row r="18" spans="2:6" ht="40.5" customHeight="1" x14ac:dyDescent="0.35">
      <c r="B18" s="44" t="s">
        <v>33</v>
      </c>
      <c r="C18" s="44"/>
      <c r="D18" s="44"/>
      <c r="E18" s="44"/>
      <c r="F18" s="19">
        <f>SUM(F3:F17)</f>
        <v>189990</v>
      </c>
    </row>
    <row r="19" spans="2:6" ht="14.25" x14ac:dyDescent="0.2">
      <c r="B19" s="6"/>
      <c r="C19" s="6"/>
      <c r="D19" s="6"/>
      <c r="E19" s="6"/>
      <c r="F19" s="6"/>
    </row>
    <row r="27" spans="2:6" x14ac:dyDescent="0.2">
      <c r="C27" s="1"/>
    </row>
    <row r="47" spans="3:3" x14ac:dyDescent="0.2">
      <c r="C47" s="20"/>
    </row>
  </sheetData>
  <mergeCells count="3">
    <mergeCell ref="B18:E18"/>
    <mergeCell ref="C3:C4"/>
    <mergeCell ref="B13:C13"/>
  </mergeCells>
  <pageMargins left="0.7" right="0.7" top="0.75" bottom="0.75" header="0.3" footer="0.3"/>
  <pageSetup paperSize="9" scale="59" firstPageNumber="42949672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F6"/>
  <sheetViews>
    <sheetView topLeftCell="B4" zoomScale="80" zoomScaleNormal="80" workbookViewId="0">
      <selection activeCell="B5" sqref="B5:E5"/>
    </sheetView>
  </sheetViews>
  <sheetFormatPr defaultRowHeight="12.75" x14ac:dyDescent="0.2"/>
  <cols>
    <col min="1" max="1" width="9.140625" style="1"/>
    <col min="2" max="2" width="22.140625" style="1" customWidth="1"/>
    <col min="3" max="3" width="79.140625" style="1" customWidth="1"/>
    <col min="4" max="4" width="10" style="1" customWidth="1"/>
    <col min="5" max="5" width="13.5703125" style="1" customWidth="1"/>
    <col min="6" max="6" width="16.28515625" style="1" customWidth="1"/>
    <col min="7" max="16384" width="9.140625" style="1"/>
  </cols>
  <sheetData>
    <row r="1" spans="2:6" ht="13.5" thickBot="1" x14ac:dyDescent="0.25"/>
    <row r="2" spans="2:6" ht="40.5" customHeight="1" thickBot="1" x14ac:dyDescent="0.25">
      <c r="B2" s="13" t="s">
        <v>0</v>
      </c>
      <c r="C2" s="14" t="s">
        <v>35</v>
      </c>
      <c r="D2" s="15" t="s">
        <v>2</v>
      </c>
      <c r="E2" s="15" t="s">
        <v>3</v>
      </c>
      <c r="F2" s="15" t="s">
        <v>4</v>
      </c>
    </row>
    <row r="3" spans="2:6" ht="409.6" customHeight="1" thickBot="1" x14ac:dyDescent="0.25">
      <c r="B3" s="26" t="s">
        <v>36</v>
      </c>
      <c r="C3" s="27" t="s">
        <v>39</v>
      </c>
      <c r="D3" s="28">
        <v>1</v>
      </c>
      <c r="E3" s="24">
        <v>134990</v>
      </c>
      <c r="F3" s="24">
        <f>E3*D3</f>
        <v>134990</v>
      </c>
    </row>
    <row r="4" spans="2:6" ht="409.5" customHeight="1" thickBot="1" x14ac:dyDescent="0.25">
      <c r="B4" s="29" t="s">
        <v>37</v>
      </c>
      <c r="C4" s="30" t="s">
        <v>38</v>
      </c>
      <c r="D4" s="23">
        <v>1</v>
      </c>
      <c r="E4" s="24">
        <v>167990</v>
      </c>
      <c r="F4" s="24">
        <f>E4*D4</f>
        <v>167990</v>
      </c>
    </row>
    <row r="5" spans="2:6" ht="40.5" customHeight="1" x14ac:dyDescent="0.35">
      <c r="B5" s="44" t="s">
        <v>33</v>
      </c>
      <c r="C5" s="44"/>
      <c r="D5" s="44"/>
      <c r="E5" s="44"/>
      <c r="F5" s="19">
        <f>SUM(F3:F4)</f>
        <v>302980</v>
      </c>
    </row>
    <row r="6" spans="2:6" ht="14.25" x14ac:dyDescent="0.2">
      <c r="B6" s="6"/>
      <c r="C6" s="6"/>
      <c r="D6" s="6"/>
      <c r="E6" s="6"/>
      <c r="F6" s="6"/>
    </row>
  </sheetData>
  <mergeCells count="1">
    <mergeCell ref="B5:E5"/>
  </mergeCells>
  <pageMargins left="0.7" right="0.7" top="0.75" bottom="0.75" header="0.3" footer="0.3"/>
  <pageSetup paperSize="9" scale="59" firstPageNumber="42949672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Модели </vt:lpstr>
      <vt:lpstr>ПРЯМЫЕ MAGUS</vt:lpstr>
      <vt:lpstr>ПРЯМЫЕ Levenhuk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 Александр Сергеевич</dc:creator>
  <cp:lastModifiedBy>a.busheva</cp:lastModifiedBy>
  <cp:revision>1</cp:revision>
  <cp:lastPrinted>2024-05-17T10:17:32Z</cp:lastPrinted>
  <dcterms:created xsi:type="dcterms:W3CDTF">2019-09-19T07:39:02Z</dcterms:created>
  <dcterms:modified xsi:type="dcterms:W3CDTF">2025-01-13T14:55:49Z</dcterms:modified>
</cp:coreProperties>
</file>