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7. Продажи\3. Прайс-листы\2024\2 квартал\в 1С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27" i="2" s="1"/>
  <c r="E27" i="2"/>
  <c r="E26" i="2"/>
  <c r="F26" i="2" s="1"/>
  <c r="G26" i="2" s="1"/>
  <c r="F25" i="2"/>
  <c r="G25" i="2" s="1"/>
  <c r="E25" i="2"/>
  <c r="E24" i="2"/>
  <c r="F24" i="2" s="1"/>
  <c r="G24" i="2" s="1"/>
  <c r="E22" i="2"/>
  <c r="F22" i="2"/>
  <c r="G22" i="2" s="1"/>
  <c r="E23" i="2"/>
  <c r="F23" i="2" s="1"/>
  <c r="G23" i="2" s="1"/>
  <c r="E3" i="2"/>
  <c r="F3" i="2" s="1"/>
  <c r="G3" i="2" s="1"/>
  <c r="E4" i="2"/>
  <c r="F4" i="2" s="1"/>
  <c r="G4" i="2" s="1"/>
  <c r="E5" i="2"/>
  <c r="F5" i="2" s="1"/>
  <c r="G5" i="2" s="1"/>
  <c r="E6" i="2"/>
  <c r="F6" i="2" s="1"/>
  <c r="G6" i="2" s="1"/>
  <c r="E7" i="2"/>
  <c r="F7" i="2" s="1"/>
  <c r="G7" i="2" s="1"/>
  <c r="E8" i="2"/>
  <c r="F8" i="2" s="1"/>
  <c r="G8" i="2" s="1"/>
  <c r="E9" i="2"/>
  <c r="F9" i="2" s="1"/>
  <c r="G9" i="2" s="1"/>
  <c r="E10" i="2"/>
  <c r="F10" i="2" s="1"/>
  <c r="G10" i="2" s="1"/>
  <c r="E11" i="2"/>
  <c r="F11" i="2" s="1"/>
  <c r="G11" i="2" s="1"/>
  <c r="E12" i="2"/>
  <c r="F12" i="2" s="1"/>
  <c r="G12" i="2" s="1"/>
  <c r="E13" i="2"/>
  <c r="F13" i="2" s="1"/>
  <c r="G13" i="2" s="1"/>
  <c r="E14" i="2"/>
  <c r="F14" i="2" s="1"/>
  <c r="G14" i="2" s="1"/>
  <c r="E15" i="2"/>
  <c r="F15" i="2" s="1"/>
  <c r="G15" i="2" s="1"/>
  <c r="E16" i="2"/>
  <c r="F16" i="2" s="1"/>
  <c r="G16" i="2" s="1"/>
  <c r="E17" i="2"/>
  <c r="F17" i="2" s="1"/>
  <c r="G17" i="2" s="1"/>
  <c r="E18" i="2"/>
  <c r="F18" i="2" s="1"/>
  <c r="G18" i="2" s="1"/>
  <c r="E19" i="2"/>
  <c r="F19" i="2" s="1"/>
  <c r="G19" i="2" s="1"/>
  <c r="E20" i="2"/>
  <c r="F20" i="2" s="1"/>
  <c r="G20" i="2" s="1"/>
  <c r="E21" i="2"/>
  <c r="F21" i="2" s="1"/>
  <c r="G21" i="2" s="1"/>
  <c r="E2" i="2"/>
  <c r="F2" i="2" s="1"/>
  <c r="G2" i="2" s="1"/>
</calcChain>
</file>

<file path=xl/sharedStrings.xml><?xml version="1.0" encoding="utf-8"?>
<sst xmlns="http://schemas.openxmlformats.org/spreadsheetml/2006/main" count="148" uniqueCount="109">
  <si>
    <t>Цена, руб.</t>
  </si>
  <si>
    <t>Название</t>
  </si>
  <si>
    <t>Артикул</t>
  </si>
  <si>
    <t>Реагенты к анализатору осадка мочи URIT-1000</t>
  </si>
  <si>
    <t>Детергент А URIT D11, 5 л.</t>
  </si>
  <si>
    <t>D11</t>
  </si>
  <si>
    <t>Детергент В URIT D13, 0,5 л.</t>
  </si>
  <si>
    <t>D13</t>
  </si>
  <si>
    <t>Детергент С URIT D14, 0,1л</t>
  </si>
  <si>
    <t>D14</t>
  </si>
  <si>
    <t>Тест-полоски и контрольные растворы к к анализатору мочи H-100 Dirui</t>
  </si>
  <si>
    <t xml:space="preserve"> Н-100</t>
  </si>
  <si>
    <t>231011401001</t>
  </si>
  <si>
    <t>231010601001</t>
  </si>
  <si>
    <t>231011201001</t>
  </si>
  <si>
    <t>231010101001</t>
  </si>
  <si>
    <t>Набор контрольных материалов URIT UQ-11 Urinalysis Control, 3х8 мл.</t>
  </si>
  <si>
    <t>UQ-11</t>
  </si>
  <si>
    <t>Тест-полоски для анализаторов мочи URIT 11Vet, 1 уп./100 шт.</t>
  </si>
  <si>
    <t>11Vet</t>
  </si>
  <si>
    <t>Мочевые визуальные тест-полоски URIT 11V, 1 уп./ 100 шт.</t>
  </si>
  <si>
    <t>11V</t>
  </si>
  <si>
    <r>
      <rPr>
        <b/>
        <sz val="10"/>
        <rFont val="Times New Roman"/>
        <family val="1"/>
        <charset val="204"/>
      </rPr>
      <t>Тест-полоски для анализаторов мочи DIRUI H10,</t>
    </r>
    <r>
      <rPr>
        <sz val="10"/>
        <rFont val="Times New Roman"/>
        <family val="1"/>
        <charset val="204"/>
      </rPr>
      <t xml:space="preserve"> (Уробилиноген, Билирубин, Кетоны (ацетоуксусная кислота), Кровь, Белок, Нитриты, Лейкоциты, Глюкоза, Удельный вес, рН), 1 уп./ 100 шт.</t>
    </r>
  </si>
  <si>
    <r>
      <rPr>
        <b/>
        <sz val="10"/>
        <rFont val="Times New Roman"/>
        <family val="1"/>
        <charset val="204"/>
      </rPr>
      <t>Тест-полоски для анализаторов мочи DIRUI H11,</t>
    </r>
    <r>
      <rPr>
        <sz val="10"/>
        <rFont val="Times New Roman"/>
        <family val="1"/>
        <charset val="204"/>
      </rPr>
      <t xml:space="preserve"> (Уробилиноген, Билирубин, Кетоны (ацетоуксусная кислота), Кровь, Белок, Нитриты, Лейкоциты, Глюкоза, Удельный вес, рН, Аскорбиновая кислота), 1 уп./ 100 шт.</t>
    </r>
  </si>
  <si>
    <r>
      <rPr>
        <b/>
        <sz val="10"/>
        <rFont val="Times New Roman"/>
        <family val="1"/>
        <charset val="204"/>
      </rPr>
      <t>Тест-полоски для анализаторов мочи DIRUI H11-МА (Микроальбумин)</t>
    </r>
    <r>
      <rPr>
        <sz val="10"/>
        <rFont val="Times New Roman"/>
        <family val="1"/>
        <charset val="204"/>
      </rPr>
      <t>,(Уробилиноген, Билирубин, Кетоны (ацетоуксусная кислота), Кровь, Белок, Нитриты, Лейкоциты, Глюкоза, Удельный вес, рН, Микроальбумин)</t>
    </r>
  </si>
  <si>
    <r>
      <rPr>
        <b/>
        <sz val="10"/>
        <rFont val="Times New Roman"/>
        <family val="1"/>
        <charset val="204"/>
      </rPr>
      <t xml:space="preserve">Тест-полоски для анализаторов мочи DIRUI H13-Cr </t>
    </r>
    <r>
      <rPr>
        <sz val="10"/>
        <rFont val="Times New Roman"/>
        <family val="1"/>
        <charset val="204"/>
      </rPr>
      <t>(Креатинин),(Уробилиноген, Билирубин, Кетоны (ацетоуксусная кислота), Кровь, Белок, Нитриты, Лейкоциты, Глюкоза, Удельный вес, рН, Микроальбумин, Креатинин)</t>
    </r>
  </si>
  <si>
    <r>
      <t xml:space="preserve">
142290, Московская область, г. Пущино, мкр-н 
АБ, д. 22, пом. 3
Тел.: +7 (499) 130-05-25 
</t>
    </r>
    <r>
      <rPr>
        <b/>
        <i/>
        <sz val="10"/>
        <color rgb="FF2B4E7E"/>
        <rFont val="Times New Roman"/>
        <family val="1"/>
        <charset val="204"/>
      </rPr>
      <t>info@diakonvet.ru 
www.diakonvet.ru</t>
    </r>
  </si>
  <si>
    <t>Тест-полоски и контрольные растворы к к анализаторам мочи ALLTEST, VUR-200</t>
  </si>
  <si>
    <t>Тест-полоски для анализатора мочи на 11 параметров ALLTEST, VUR-200, 1 уп./25 шт.</t>
  </si>
  <si>
    <t>Тест-полоски для анализатора мочи на 14 параметров ALLTEST, VUR-200, 1 уп./25 шт.</t>
  </si>
  <si>
    <t>VUR-200</t>
  </si>
  <si>
    <t>VUR-200/11</t>
  </si>
  <si>
    <t>VUR-200/14</t>
  </si>
  <si>
    <t>DIRUI 2 ITEMS (Glucose, Ketone)</t>
  </si>
  <si>
    <t>231021901001</t>
  </si>
  <si>
    <t>USD</t>
  </si>
  <si>
    <t>DIRUI 2 ITEMS (Glucose, Protein)</t>
  </si>
  <si>
    <t>231021101003</t>
  </si>
  <si>
    <t>DIRUI 3 ITEMS (Glucose, pH, Protein)</t>
  </si>
  <si>
    <t>231020901001</t>
  </si>
  <si>
    <t>DIRUI 4 ITEMS (Glucose, pH, Specific Gravity, Protein)</t>
  </si>
  <si>
    <t>231020801001</t>
  </si>
  <si>
    <t>DIRUI 5 ITEMS</t>
  </si>
  <si>
    <t>231020701001</t>
  </si>
  <si>
    <t>DIRUI 8 ITEMS</t>
  </si>
  <si>
    <t>231020201001</t>
  </si>
  <si>
    <t>DIRUI 9 ITEMS</t>
  </si>
  <si>
    <t>231020101001</t>
  </si>
  <si>
    <t>DIRUI A10</t>
  </si>
  <si>
    <t>231011801001</t>
  </si>
  <si>
    <t>DIRUI GLUCOSE</t>
  </si>
  <si>
    <t>231021201001</t>
  </si>
  <si>
    <t>DIRUI H10</t>
  </si>
  <si>
    <t>DIRUI H11-MA (Microalbumin)</t>
  </si>
  <si>
    <t>DIRUI H11, 100 шт/упак (231010601003)</t>
  </si>
  <si>
    <t>DIRUI H14-Ca</t>
  </si>
  <si>
    <t>231012401001</t>
  </si>
  <si>
    <t>DIRUI KETONE</t>
  </si>
  <si>
    <t>231021701003</t>
  </si>
  <si>
    <t>DIRUI PROTEIN</t>
  </si>
  <si>
    <t>231021401001</t>
  </si>
  <si>
    <t>DIRUI Н13-Cr</t>
  </si>
  <si>
    <t>Калибровочные полоски для H-100,300,500 на 11 параметров, 1шт/уп</t>
  </si>
  <si>
    <t>231041001001</t>
  </si>
  <si>
    <t>Калибровочные полоски для H-100,300,500 на 12 параметров, 1шт/уп</t>
  </si>
  <si>
    <t>231041101001</t>
  </si>
  <si>
    <t>Калибровочные полоски для H-100,300,500 на 13 параметров, 1шт/уп</t>
  </si>
  <si>
    <t>231040801001</t>
  </si>
  <si>
    <t>Калибровочные полоски для H-100,300,500 на 14 параметров, 1шт/уп</t>
  </si>
  <si>
    <t>231040901001</t>
  </si>
  <si>
    <t>с-ть</t>
  </si>
  <si>
    <t>прайс</t>
  </si>
  <si>
    <t>Контрольные растворы 4х8 мл (отр.) (для Н-800) (232030303202)</t>
  </si>
  <si>
    <t>Контрольные растворы 4х8 мл (пол.) (для Н-800)</t>
  </si>
  <si>
    <t>Калибровочные полоски для H-100/300/500 на 11/12/13/14 параметров, 1шт/уп</t>
  </si>
  <si>
    <t>231041001001/
231041101001/
231040801001/
231040901001</t>
  </si>
  <si>
    <t>Анализатор мочи URIT-50 Vet, Китай</t>
  </si>
  <si>
    <t>URIT-50 Vet</t>
  </si>
  <si>
    <t>Анализатор мочи VUR-200, Китай</t>
  </si>
  <si>
    <t>Анализатор мочи URIT-UC-58 Vet</t>
  </si>
  <si>
    <t>UC-58 Vet</t>
  </si>
  <si>
    <t>Ветеринарный автоматический анализатор осадка мочи URIT, Китай</t>
  </si>
  <si>
    <t>US-500</t>
  </si>
  <si>
    <t>Анализатор мочи H-100, на 14 парам.</t>
  </si>
  <si>
    <t>H-100</t>
  </si>
  <si>
    <t>Набор контрольных материалов URIT UQ-14 Urinalysis Control (3х8 mL)</t>
  </si>
  <si>
    <t>UQ-14</t>
  </si>
  <si>
    <t>Мочевые реагентные тест-полоски URIT UC VET 13 Plus (50 шт/упак)</t>
  </si>
  <si>
    <t>VET 13 Plus</t>
  </si>
  <si>
    <t>Анализатор мочи URIT UC32Q Vet, Китай</t>
  </si>
  <si>
    <t>URIT-UC32Q Vet</t>
  </si>
  <si>
    <t>Генеральный директор</t>
  </si>
  <si>
    <t>Заверняев А.Ю.</t>
  </si>
  <si>
    <t>подпись</t>
  </si>
  <si>
    <t>Реагенты к анализатору осадка мочи URIT US-500</t>
  </si>
  <si>
    <t>Контроль осадка мочи UQC-50Vet,  Уровень 0 (отрицательный), 8мл*4</t>
  </si>
  <si>
    <t>Контроль осадка мочи UQC-50Vet,  Уровень 1 (низкий положительный), 8мл*4</t>
  </si>
  <si>
    <t>Контроль осадка мочи UQC-50Vet,  Уровень 2 (средний положительный), 8мл*4</t>
  </si>
  <si>
    <t>USUS00000065</t>
  </si>
  <si>
    <t>USUD00000152</t>
  </si>
  <si>
    <t>USUS00000063</t>
  </si>
  <si>
    <t>USUS00000067</t>
  </si>
  <si>
    <t>Калибратор URIT UCA-50 Vet для анализатора ОМ (4х 8 мл)</t>
  </si>
  <si>
    <t xml:space="preserve"> USUS00000069</t>
  </si>
  <si>
    <t>Контроль осадка мочи UQC-50Vet,  Уровень 3  (высокий положительный),8мл*4</t>
  </si>
  <si>
    <t xml:space="preserve">Детергент UDE50 (Реагент 1+Реагент 2), 1,6 л </t>
  </si>
  <si>
    <t>USUS00000039</t>
  </si>
  <si>
    <t>Тест-полоски и контрольные растворы к к анализаторам мочи URIT 30 Vet, 50 Vet, UC 58 Vet, UC32Q Vet</t>
  </si>
  <si>
    <r>
      <t xml:space="preserve"> Прайс-лист на реагенты и расходные материалы для анализаторов мочи.
</t>
    </r>
    <r>
      <rPr>
        <b/>
        <i/>
        <sz val="10"/>
        <color rgb="FF2B4E7E"/>
        <rFont val="Times New Roman"/>
        <family val="1"/>
        <charset val="204"/>
      </rPr>
      <t>II квартал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</si>
</sst>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 * #,##0.00_ ;_ * \-#,##0.00_ ;_ * &quot;-&quot;??_ ;_ @_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2B4E7E"/>
      <name val="Times New Roman"/>
      <family val="1"/>
      <charset val="204"/>
    </font>
    <font>
      <b/>
      <sz val="10"/>
      <color rgb="FF2B4E7E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3" fillId="0" borderId="0" xfId="0" applyFont="1"/>
    <xf numFmtId="0" fontId="2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23" xfId="0" applyNumberFormat="1" applyFont="1" applyBorder="1" applyAlignment="1">
      <alignment vertical="top" wrapText="1"/>
    </xf>
    <xf numFmtId="2" fontId="0" fillId="0" borderId="23" xfId="0" applyNumberFormat="1" applyFont="1" applyBorder="1" applyAlignment="1">
      <alignment horizontal="right" vertical="top" wrapText="1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/>
    <xf numFmtId="3" fontId="9" fillId="0" borderId="0" xfId="0" applyNumberFormat="1" applyFont="1"/>
    <xf numFmtId="0" fontId="0" fillId="0" borderId="1" xfId="0" applyNumberFormat="1" applyFont="1" applyBorder="1" applyAlignment="1">
      <alignment vertical="top" wrapText="1" indent="12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2" fillId="3" borderId="3" xfId="0" applyNumberFormat="1" applyFont="1" applyFill="1" applyBorder="1" applyAlignment="1">
      <alignment vertical="center" wrapText="1"/>
    </xf>
    <xf numFmtId="165" fontId="2" fillId="3" borderId="5" xfId="0" applyNumberFormat="1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left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15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3" fontId="2" fillId="0" borderId="22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3" fontId="2" fillId="4" borderId="4" xfId="1" applyNumberFormat="1" applyFont="1" applyFill="1" applyBorder="1" applyAlignment="1">
      <alignment horizontal="center" vertical="center" wrapText="1"/>
    </xf>
    <xf numFmtId="0" fontId="4" fillId="0" borderId="27" xfId="2" applyNumberFormat="1" applyFont="1" applyBorder="1" applyAlignment="1">
      <alignment horizontal="center" wrapText="1"/>
    </xf>
    <xf numFmtId="3" fontId="6" fillId="0" borderId="0" xfId="0" applyNumberFormat="1" applyFont="1"/>
    <xf numFmtId="0" fontId="6" fillId="0" borderId="0" xfId="0" applyFont="1"/>
    <xf numFmtId="3" fontId="5" fillId="3" borderId="0" xfId="1" applyNumberFormat="1" applyFont="1" applyFill="1" applyAlignment="1">
      <alignment horizontal="center" vertical="center"/>
    </xf>
    <xf numFmtId="3" fontId="5" fillId="0" borderId="0" xfId="0" applyNumberFormat="1" applyFont="1"/>
    <xf numFmtId="0" fontId="4" fillId="0" borderId="0" xfId="2" applyNumberFormat="1" applyFont="1" applyBorder="1" applyAlignment="1">
      <alignment wrapText="1"/>
    </xf>
    <xf numFmtId="0" fontId="6" fillId="3" borderId="27" xfId="0" applyFont="1" applyFill="1" applyBorder="1" applyAlignment="1">
      <alignment horizontal="center"/>
    </xf>
    <xf numFmtId="0" fontId="11" fillId="0" borderId="0" xfId="2" applyNumberFormat="1" applyFont="1" applyAlignment="1">
      <alignment horizontal="center" vertical="top" wrapText="1"/>
    </xf>
    <xf numFmtId="0" fontId="2" fillId="0" borderId="28" xfId="2" applyNumberFormat="1" applyFont="1" applyBorder="1" applyAlignment="1">
      <alignment horizontal="center" vertical="top" wrapText="1"/>
    </xf>
    <xf numFmtId="165" fontId="2" fillId="3" borderId="29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3" fontId="5" fillId="4" borderId="15" xfId="1" applyNumberFormat="1" applyFont="1" applyFill="1" applyBorder="1" applyAlignment="1">
      <alignment horizontal="center" vertical="center" wrapText="1"/>
    </xf>
    <xf numFmtId="3" fontId="2" fillId="4" borderId="26" xfId="1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Гематология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57979</xdr:rowOff>
    </xdr:from>
    <xdr:to>
      <xdr:col>0</xdr:col>
      <xdr:colOff>3785526</xdr:colOff>
      <xdr:row>1</xdr:row>
      <xdr:rowOff>1096204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7370"/>
          <a:ext cx="3785526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="115" zoomScaleNormal="115" workbookViewId="0">
      <pane ySplit="4" topLeftCell="A14" activePane="bottomLeft" state="frozen"/>
      <selection pane="bottomLeft" activeCell="A32" sqref="A32"/>
    </sheetView>
  </sheetViews>
  <sheetFormatPr defaultColWidth="9.109375" defaultRowHeight="13.8" x14ac:dyDescent="0.3"/>
  <cols>
    <col min="1" max="1" width="58.109375" style="1" customWidth="1"/>
    <col min="2" max="2" width="21" style="1" customWidth="1"/>
    <col min="3" max="3" width="21" style="31" customWidth="1"/>
    <col min="4" max="4" width="9.109375" style="1" customWidth="1"/>
    <col min="5" max="5" width="9.109375" style="1"/>
    <col min="6" max="6" width="38.109375" style="1" customWidth="1"/>
    <col min="7" max="16384" width="9.109375" style="1"/>
  </cols>
  <sheetData>
    <row r="1" spans="1:3" ht="7.5" customHeight="1" thickBot="1" x14ac:dyDescent="0.35"/>
    <row r="2" spans="1:3" ht="92.25" customHeight="1" thickBot="1" x14ac:dyDescent="0.35">
      <c r="A2" s="10"/>
      <c r="B2" s="57" t="s">
        <v>26</v>
      </c>
      <c r="C2" s="58"/>
    </row>
    <row r="3" spans="1:3" s="4" customFormat="1" ht="56.25" customHeight="1" thickBot="1" x14ac:dyDescent="0.3">
      <c r="A3" s="54" t="s">
        <v>108</v>
      </c>
      <c r="B3" s="55"/>
      <c r="C3" s="56"/>
    </row>
    <row r="4" spans="1:3" ht="14.4" thickBot="1" x14ac:dyDescent="0.35">
      <c r="A4" s="11" t="s">
        <v>1</v>
      </c>
      <c r="B4" s="11" t="s">
        <v>2</v>
      </c>
      <c r="C4" s="11" t="s">
        <v>0</v>
      </c>
    </row>
    <row r="5" spans="1:3" s="26" customFormat="1" ht="14.4" x14ac:dyDescent="0.3">
      <c r="A5" s="27" t="s">
        <v>76</v>
      </c>
      <c r="B5" s="25" t="s">
        <v>77</v>
      </c>
      <c r="C5" s="32">
        <v>60000</v>
      </c>
    </row>
    <row r="6" spans="1:3" s="26" customFormat="1" ht="14.4" x14ac:dyDescent="0.3">
      <c r="A6" s="27" t="s">
        <v>78</v>
      </c>
      <c r="B6" s="25" t="s">
        <v>30</v>
      </c>
      <c r="C6" s="33">
        <v>50000</v>
      </c>
    </row>
    <row r="7" spans="1:3" s="26" customFormat="1" ht="14.4" x14ac:dyDescent="0.3">
      <c r="A7" s="27" t="s">
        <v>89</v>
      </c>
      <c r="B7" s="25" t="s">
        <v>90</v>
      </c>
      <c r="C7" s="33">
        <v>55000</v>
      </c>
    </row>
    <row r="8" spans="1:3" s="26" customFormat="1" ht="14.4" x14ac:dyDescent="0.3">
      <c r="A8" s="27" t="s">
        <v>83</v>
      </c>
      <c r="B8" s="25" t="s">
        <v>84</v>
      </c>
      <c r="C8" s="33">
        <v>130000</v>
      </c>
    </row>
    <row r="9" spans="1:3" s="26" customFormat="1" ht="14.4" x14ac:dyDescent="0.3">
      <c r="A9" s="27" t="s">
        <v>79</v>
      </c>
      <c r="B9" s="25" t="s">
        <v>80</v>
      </c>
      <c r="C9" s="33">
        <v>200000</v>
      </c>
    </row>
    <row r="10" spans="1:3" s="26" customFormat="1" ht="15" thickBot="1" x14ac:dyDescent="0.35">
      <c r="A10" s="28" t="s">
        <v>81</v>
      </c>
      <c r="B10" s="6" t="s">
        <v>82</v>
      </c>
      <c r="C10" s="34">
        <v>1200000</v>
      </c>
    </row>
    <row r="11" spans="1:3" s="26" customFormat="1" ht="14.4" x14ac:dyDescent="0.3">
      <c r="A11" s="62" t="s">
        <v>94</v>
      </c>
      <c r="B11" s="63"/>
      <c r="C11" s="64"/>
    </row>
    <row r="12" spans="1:3" s="26" customFormat="1" ht="14.4" x14ac:dyDescent="0.3">
      <c r="A12" s="51" t="s">
        <v>105</v>
      </c>
      <c r="B12" s="25" t="s">
        <v>99</v>
      </c>
      <c r="C12" s="52">
        <v>15500</v>
      </c>
    </row>
    <row r="13" spans="1:3" s="26" customFormat="1" ht="26.4" x14ac:dyDescent="0.3">
      <c r="A13" s="50" t="s">
        <v>95</v>
      </c>
      <c r="B13" s="25" t="s">
        <v>100</v>
      </c>
      <c r="C13" s="52">
        <v>5900</v>
      </c>
    </row>
    <row r="14" spans="1:3" s="26" customFormat="1" ht="26.4" x14ac:dyDescent="0.3">
      <c r="A14" s="27" t="s">
        <v>96</v>
      </c>
      <c r="B14" s="25" t="s">
        <v>98</v>
      </c>
      <c r="C14" s="52">
        <v>7000</v>
      </c>
    </row>
    <row r="15" spans="1:3" s="26" customFormat="1" ht="26.4" x14ac:dyDescent="0.3">
      <c r="A15" s="27" t="s">
        <v>97</v>
      </c>
      <c r="B15" s="25" t="s">
        <v>101</v>
      </c>
      <c r="C15" s="52">
        <v>8000</v>
      </c>
    </row>
    <row r="16" spans="1:3" s="26" customFormat="1" ht="26.4" x14ac:dyDescent="0.3">
      <c r="A16" s="27" t="s">
        <v>104</v>
      </c>
      <c r="B16" s="25" t="s">
        <v>103</v>
      </c>
      <c r="C16" s="52">
        <v>9000</v>
      </c>
    </row>
    <row r="17" spans="1:3" s="26" customFormat="1" ht="14.4" x14ac:dyDescent="0.3">
      <c r="A17" s="27" t="s">
        <v>102</v>
      </c>
      <c r="B17" s="25" t="s">
        <v>106</v>
      </c>
      <c r="C17" s="40">
        <v>10000</v>
      </c>
    </row>
    <row r="18" spans="1:3" ht="14.4" thickBot="1" x14ac:dyDescent="0.35">
      <c r="A18" s="59" t="s">
        <v>3</v>
      </c>
      <c r="B18" s="60"/>
      <c r="C18" s="61"/>
    </row>
    <row r="19" spans="1:3" x14ac:dyDescent="0.3">
      <c r="A19" s="8" t="s">
        <v>4</v>
      </c>
      <c r="B19" s="9" t="s">
        <v>5</v>
      </c>
      <c r="C19" s="35">
        <v>9000</v>
      </c>
    </row>
    <row r="20" spans="1:3" x14ac:dyDescent="0.3">
      <c r="A20" s="2" t="s">
        <v>6</v>
      </c>
      <c r="B20" s="5" t="s">
        <v>7</v>
      </c>
      <c r="C20" s="36">
        <v>5000</v>
      </c>
    </row>
    <row r="21" spans="1:3" ht="14.4" thickBot="1" x14ac:dyDescent="0.35">
      <c r="A21" s="3" t="s">
        <v>8</v>
      </c>
      <c r="B21" s="7" t="s">
        <v>9</v>
      </c>
      <c r="C21" s="37">
        <v>4000</v>
      </c>
    </row>
    <row r="22" spans="1:3" ht="13.5" hidden="1" customHeight="1" thickBot="1" x14ac:dyDescent="0.35">
      <c r="A22" s="54" t="s">
        <v>10</v>
      </c>
      <c r="B22" s="55" t="s">
        <v>11</v>
      </c>
      <c r="C22" s="56">
        <v>100000</v>
      </c>
    </row>
    <row r="23" spans="1:3" ht="39.6" hidden="1" x14ac:dyDescent="0.3">
      <c r="A23" s="8" t="s">
        <v>22</v>
      </c>
      <c r="B23" s="9" t="s">
        <v>12</v>
      </c>
      <c r="C23" s="35">
        <v>2200</v>
      </c>
    </row>
    <row r="24" spans="1:3" ht="52.8" hidden="1" x14ac:dyDescent="0.3">
      <c r="A24" s="2" t="s">
        <v>23</v>
      </c>
      <c r="B24" s="5" t="s">
        <v>13</v>
      </c>
      <c r="C24" s="36">
        <v>3500</v>
      </c>
    </row>
    <row r="25" spans="1:3" ht="52.8" hidden="1" x14ac:dyDescent="0.3">
      <c r="A25" s="2" t="s">
        <v>24</v>
      </c>
      <c r="B25" s="5" t="s">
        <v>14</v>
      </c>
      <c r="C25" s="36">
        <v>4000</v>
      </c>
    </row>
    <row r="26" spans="1:3" ht="52.8" hidden="1" x14ac:dyDescent="0.3">
      <c r="A26" s="2" t="s">
        <v>25</v>
      </c>
      <c r="B26" s="5" t="s">
        <v>15</v>
      </c>
      <c r="C26" s="36">
        <v>4000</v>
      </c>
    </row>
    <row r="27" spans="1:3" ht="53.4" hidden="1" thickBot="1" x14ac:dyDescent="0.35">
      <c r="A27" s="2" t="s">
        <v>74</v>
      </c>
      <c r="B27" s="5" t="s">
        <v>75</v>
      </c>
      <c r="C27" s="36">
        <v>1400</v>
      </c>
    </row>
    <row r="28" spans="1:3" ht="13.5" customHeight="1" thickBot="1" x14ac:dyDescent="0.35">
      <c r="A28" s="54" t="s">
        <v>107</v>
      </c>
      <c r="B28" s="55" t="s">
        <v>11</v>
      </c>
      <c r="C28" s="56">
        <v>100000</v>
      </c>
    </row>
    <row r="29" spans="1:3" ht="15.75" customHeight="1" x14ac:dyDescent="0.3">
      <c r="A29" s="8" t="s">
        <v>16</v>
      </c>
      <c r="B29" s="9" t="s">
        <v>17</v>
      </c>
      <c r="C29" s="35">
        <v>2300</v>
      </c>
    </row>
    <row r="30" spans="1:3" x14ac:dyDescent="0.3">
      <c r="A30" s="2" t="s">
        <v>18</v>
      </c>
      <c r="B30" s="5" t="s">
        <v>19</v>
      </c>
      <c r="C30" s="40">
        <v>1800</v>
      </c>
    </row>
    <row r="31" spans="1:3" x14ac:dyDescent="0.3">
      <c r="A31" s="39" t="s">
        <v>20</v>
      </c>
      <c r="B31" s="25" t="s">
        <v>21</v>
      </c>
      <c r="C31" s="40">
        <v>1800</v>
      </c>
    </row>
    <row r="32" spans="1:3" ht="12.75" customHeight="1" x14ac:dyDescent="0.3">
      <c r="A32" s="39" t="s">
        <v>85</v>
      </c>
      <c r="B32" s="25" t="s">
        <v>86</v>
      </c>
      <c r="C32" s="40">
        <v>3000</v>
      </c>
    </row>
    <row r="33" spans="1:8" ht="14.4" thickBot="1" x14ac:dyDescent="0.35">
      <c r="A33" s="29" t="s">
        <v>87</v>
      </c>
      <c r="B33" s="30" t="s">
        <v>88</v>
      </c>
      <c r="C33" s="53">
        <v>2000</v>
      </c>
    </row>
    <row r="34" spans="1:8" ht="14.4" thickBot="1" x14ac:dyDescent="0.35">
      <c r="A34" s="54" t="s">
        <v>27</v>
      </c>
      <c r="B34" s="55" t="s">
        <v>11</v>
      </c>
      <c r="C34" s="56">
        <v>100000</v>
      </c>
    </row>
    <row r="35" spans="1:8" ht="26.4" x14ac:dyDescent="0.3">
      <c r="A35" s="12" t="s">
        <v>28</v>
      </c>
      <c r="B35" s="13" t="s">
        <v>31</v>
      </c>
      <c r="C35" s="38">
        <v>750</v>
      </c>
    </row>
    <row r="36" spans="1:8" ht="27" thickBot="1" x14ac:dyDescent="0.35">
      <c r="A36" s="14" t="s">
        <v>29</v>
      </c>
      <c r="B36" s="6" t="s">
        <v>32</v>
      </c>
      <c r="C36" s="34">
        <v>1300</v>
      </c>
    </row>
    <row r="39" spans="1:8" s="43" customFormat="1" ht="23.25" customHeight="1" x14ac:dyDescent="0.25">
      <c r="A39" s="46" t="s">
        <v>91</v>
      </c>
      <c r="B39" s="47"/>
      <c r="C39" s="41" t="s">
        <v>92</v>
      </c>
      <c r="F39" s="42"/>
      <c r="G39" s="42"/>
      <c r="H39" s="42"/>
    </row>
    <row r="40" spans="1:8" s="4" customFormat="1" ht="13.2" x14ac:dyDescent="0.25">
      <c r="A40" s="48"/>
      <c r="B40" s="49" t="s">
        <v>93</v>
      </c>
      <c r="C40" s="49"/>
      <c r="D40" s="44"/>
      <c r="F40" s="45"/>
      <c r="G40" s="45"/>
      <c r="H40" s="45"/>
    </row>
  </sheetData>
  <mergeCells count="7">
    <mergeCell ref="A34:C34"/>
    <mergeCell ref="B2:C2"/>
    <mergeCell ref="A22:C22"/>
    <mergeCell ref="A28:C28"/>
    <mergeCell ref="A3:C3"/>
    <mergeCell ref="A18:C18"/>
    <mergeCell ref="A11:C11"/>
  </mergeCell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24" sqref="G24"/>
    </sheetView>
  </sheetViews>
  <sheetFormatPr defaultRowHeight="14.4" x14ac:dyDescent="0.3"/>
  <cols>
    <col min="1" max="1" width="45.33203125" customWidth="1"/>
    <col min="2" max="2" width="13.109375" bestFit="1" customWidth="1"/>
    <col min="3" max="4" width="5.5546875" bestFit="1" customWidth="1"/>
    <col min="5" max="5" width="5.44140625" style="17" bestFit="1" customWidth="1"/>
    <col min="6" max="6" width="9.109375" style="17"/>
    <col min="7" max="7" width="9.109375" style="23"/>
  </cols>
  <sheetData>
    <row r="1" spans="1:7" x14ac:dyDescent="0.3">
      <c r="A1" s="18"/>
      <c r="B1" s="18"/>
      <c r="C1" s="18"/>
      <c r="D1" s="18"/>
      <c r="E1" s="19"/>
      <c r="F1" s="19" t="s">
        <v>70</v>
      </c>
      <c r="G1" s="22" t="s">
        <v>71</v>
      </c>
    </row>
    <row r="2" spans="1:7" ht="15" customHeight="1" x14ac:dyDescent="0.3">
      <c r="A2" s="24" t="s">
        <v>33</v>
      </c>
      <c r="B2" s="15" t="s">
        <v>34</v>
      </c>
      <c r="C2" s="20">
        <v>6.35</v>
      </c>
      <c r="D2" s="21" t="s">
        <v>35</v>
      </c>
      <c r="E2" s="19">
        <f>+C2*90</f>
        <v>571.5</v>
      </c>
      <c r="F2" s="19">
        <f>+E2*0.72</f>
        <v>411.47999999999996</v>
      </c>
      <c r="G2" s="22">
        <f>+F2*100/40</f>
        <v>1028.6999999999998</v>
      </c>
    </row>
    <row r="3" spans="1:7" ht="15" customHeight="1" x14ac:dyDescent="0.3">
      <c r="A3" s="24" t="s">
        <v>36</v>
      </c>
      <c r="B3" s="15" t="s">
        <v>37</v>
      </c>
      <c r="C3" s="20">
        <v>6.6</v>
      </c>
      <c r="D3" s="21" t="s">
        <v>35</v>
      </c>
      <c r="E3" s="19">
        <f t="shared" ref="E3:E21" si="0">+C3*90</f>
        <v>594</v>
      </c>
      <c r="F3" s="19">
        <f t="shared" ref="F3:F27" si="1">+E3*0.72</f>
        <v>427.68</v>
      </c>
      <c r="G3" s="22">
        <f t="shared" ref="G3:G27" si="2">+F3*100/40</f>
        <v>1069.2</v>
      </c>
    </row>
    <row r="4" spans="1:7" ht="15" customHeight="1" x14ac:dyDescent="0.3">
      <c r="A4" s="24" t="s">
        <v>38</v>
      </c>
      <c r="B4" s="15" t="s">
        <v>39</v>
      </c>
      <c r="C4" s="20">
        <v>7.6</v>
      </c>
      <c r="D4" s="21" t="s">
        <v>35</v>
      </c>
      <c r="E4" s="19">
        <f t="shared" si="0"/>
        <v>684</v>
      </c>
      <c r="F4" s="19">
        <f t="shared" si="1"/>
        <v>492.47999999999996</v>
      </c>
      <c r="G4" s="22">
        <f t="shared" si="2"/>
        <v>1231.1999999999998</v>
      </c>
    </row>
    <row r="5" spans="1:7" ht="15" customHeight="1" x14ac:dyDescent="0.3">
      <c r="A5" s="24" t="s">
        <v>40</v>
      </c>
      <c r="B5" s="15" t="s">
        <v>41</v>
      </c>
      <c r="C5" s="20">
        <v>9.1</v>
      </c>
      <c r="D5" s="21" t="s">
        <v>35</v>
      </c>
      <c r="E5" s="19">
        <f t="shared" si="0"/>
        <v>819</v>
      </c>
      <c r="F5" s="19">
        <f t="shared" si="1"/>
        <v>589.67999999999995</v>
      </c>
      <c r="G5" s="22">
        <f t="shared" si="2"/>
        <v>1474.1999999999998</v>
      </c>
    </row>
    <row r="6" spans="1:7" ht="15" customHeight="1" x14ac:dyDescent="0.3">
      <c r="A6" s="24" t="s">
        <v>42</v>
      </c>
      <c r="B6" s="15" t="s">
        <v>43</v>
      </c>
      <c r="C6" s="20">
        <v>11.5</v>
      </c>
      <c r="D6" s="21" t="s">
        <v>35</v>
      </c>
      <c r="E6" s="19">
        <f t="shared" si="0"/>
        <v>1035</v>
      </c>
      <c r="F6" s="19">
        <f t="shared" si="1"/>
        <v>745.19999999999993</v>
      </c>
      <c r="G6" s="22">
        <f t="shared" si="2"/>
        <v>1863</v>
      </c>
    </row>
    <row r="7" spans="1:7" ht="15" customHeight="1" x14ac:dyDescent="0.3">
      <c r="A7" s="24" t="s">
        <v>44</v>
      </c>
      <c r="B7" s="15" t="s">
        <v>45</v>
      </c>
      <c r="C7" s="20">
        <v>15</v>
      </c>
      <c r="D7" s="21" t="s">
        <v>35</v>
      </c>
      <c r="E7" s="19">
        <f t="shared" si="0"/>
        <v>1350</v>
      </c>
      <c r="F7" s="19">
        <f t="shared" si="1"/>
        <v>972</v>
      </c>
      <c r="G7" s="22">
        <f t="shared" si="2"/>
        <v>2430</v>
      </c>
    </row>
    <row r="8" spans="1:7" ht="15" customHeight="1" x14ac:dyDescent="0.3">
      <c r="A8" s="24" t="s">
        <v>46</v>
      </c>
      <c r="B8" s="15" t="s">
        <v>47</v>
      </c>
      <c r="C8" s="20">
        <v>18</v>
      </c>
      <c r="D8" s="21" t="s">
        <v>35</v>
      </c>
      <c r="E8" s="19">
        <f t="shared" si="0"/>
        <v>1620</v>
      </c>
      <c r="F8" s="19">
        <f t="shared" si="1"/>
        <v>1166.3999999999999</v>
      </c>
      <c r="G8" s="22">
        <f t="shared" si="2"/>
        <v>2915.9999999999995</v>
      </c>
    </row>
    <row r="9" spans="1:7" ht="15" customHeight="1" x14ac:dyDescent="0.3">
      <c r="A9" s="24" t="s">
        <v>48</v>
      </c>
      <c r="B9" s="15" t="s">
        <v>49</v>
      </c>
      <c r="C9" s="20">
        <v>13.8</v>
      </c>
      <c r="D9" s="21" t="s">
        <v>35</v>
      </c>
      <c r="E9" s="19">
        <f t="shared" si="0"/>
        <v>1242</v>
      </c>
      <c r="F9" s="19">
        <f t="shared" si="1"/>
        <v>894.24</v>
      </c>
      <c r="G9" s="22">
        <f t="shared" si="2"/>
        <v>2235.6</v>
      </c>
    </row>
    <row r="10" spans="1:7" ht="15" customHeight="1" x14ac:dyDescent="0.3">
      <c r="A10" s="24" t="s">
        <v>50</v>
      </c>
      <c r="B10" s="15" t="s">
        <v>51</v>
      </c>
      <c r="C10" s="20">
        <v>5</v>
      </c>
      <c r="D10" s="21" t="s">
        <v>35</v>
      </c>
      <c r="E10" s="19">
        <f t="shared" si="0"/>
        <v>450</v>
      </c>
      <c r="F10" s="19">
        <f t="shared" si="1"/>
        <v>324</v>
      </c>
      <c r="G10" s="22">
        <f t="shared" si="2"/>
        <v>810</v>
      </c>
    </row>
    <row r="11" spans="1:7" ht="15" customHeight="1" x14ac:dyDescent="0.3">
      <c r="A11" s="24" t="s">
        <v>52</v>
      </c>
      <c r="B11" s="15" t="s">
        <v>12</v>
      </c>
      <c r="C11" s="20">
        <v>13.8</v>
      </c>
      <c r="D11" s="21" t="s">
        <v>35</v>
      </c>
      <c r="E11" s="19">
        <f t="shared" si="0"/>
        <v>1242</v>
      </c>
      <c r="F11" s="19">
        <f t="shared" si="1"/>
        <v>894.24</v>
      </c>
      <c r="G11" s="22">
        <f t="shared" si="2"/>
        <v>2235.6</v>
      </c>
    </row>
    <row r="12" spans="1:7" ht="15" customHeight="1" x14ac:dyDescent="0.3">
      <c r="A12" s="24" t="s">
        <v>53</v>
      </c>
      <c r="B12" s="15" t="s">
        <v>14</v>
      </c>
      <c r="C12" s="20">
        <v>24.5</v>
      </c>
      <c r="D12" s="21" t="s">
        <v>35</v>
      </c>
      <c r="E12" s="19">
        <f t="shared" si="0"/>
        <v>2205</v>
      </c>
      <c r="F12" s="19">
        <f t="shared" si="1"/>
        <v>1587.6</v>
      </c>
      <c r="G12" s="22">
        <f t="shared" si="2"/>
        <v>3969</v>
      </c>
    </row>
    <row r="13" spans="1:7" ht="15" customHeight="1" x14ac:dyDescent="0.3">
      <c r="A13" s="24" t="s">
        <v>54</v>
      </c>
      <c r="B13" s="15" t="s">
        <v>13</v>
      </c>
      <c r="C13" s="20">
        <v>22</v>
      </c>
      <c r="D13" s="21" t="s">
        <v>35</v>
      </c>
      <c r="E13" s="19">
        <f t="shared" si="0"/>
        <v>1980</v>
      </c>
      <c r="F13" s="19">
        <f t="shared" si="1"/>
        <v>1425.6</v>
      </c>
      <c r="G13" s="22">
        <f t="shared" si="2"/>
        <v>3564</v>
      </c>
    </row>
    <row r="14" spans="1:7" ht="15" customHeight="1" x14ac:dyDescent="0.3">
      <c r="A14" s="24" t="s">
        <v>55</v>
      </c>
      <c r="B14" s="15" t="s">
        <v>56</v>
      </c>
      <c r="C14" s="20">
        <v>25</v>
      </c>
      <c r="D14" s="21" t="s">
        <v>35</v>
      </c>
      <c r="E14" s="19">
        <f t="shared" si="0"/>
        <v>2250</v>
      </c>
      <c r="F14" s="19">
        <f t="shared" si="1"/>
        <v>1620</v>
      </c>
      <c r="G14" s="22">
        <f t="shared" si="2"/>
        <v>4050</v>
      </c>
    </row>
    <row r="15" spans="1:7" ht="15" customHeight="1" x14ac:dyDescent="0.3">
      <c r="A15" s="24" t="s">
        <v>57</v>
      </c>
      <c r="B15" s="15" t="s">
        <v>58</v>
      </c>
      <c r="C15" s="20">
        <v>5.0999999999999996</v>
      </c>
      <c r="D15" s="21" t="s">
        <v>35</v>
      </c>
      <c r="E15" s="19">
        <f t="shared" si="0"/>
        <v>458.99999999999994</v>
      </c>
      <c r="F15" s="19">
        <f t="shared" si="1"/>
        <v>330.47999999999996</v>
      </c>
      <c r="G15" s="22">
        <f t="shared" si="2"/>
        <v>826.19999999999982</v>
      </c>
    </row>
    <row r="16" spans="1:7" ht="15" customHeight="1" x14ac:dyDescent="0.3">
      <c r="A16" s="24" t="s">
        <v>59</v>
      </c>
      <c r="B16" s="15" t="s">
        <v>60</v>
      </c>
      <c r="C16" s="20">
        <v>5.3</v>
      </c>
      <c r="D16" s="21" t="s">
        <v>35</v>
      </c>
      <c r="E16" s="19">
        <f t="shared" si="0"/>
        <v>477</v>
      </c>
      <c r="F16" s="19">
        <f t="shared" si="1"/>
        <v>343.44</v>
      </c>
      <c r="G16" s="22">
        <f t="shared" si="2"/>
        <v>858.6</v>
      </c>
    </row>
    <row r="17" spans="1:7" ht="15" customHeight="1" x14ac:dyDescent="0.3">
      <c r="A17" s="24" t="s">
        <v>61</v>
      </c>
      <c r="B17" s="15" t="s">
        <v>15</v>
      </c>
      <c r="C17" s="20">
        <v>25</v>
      </c>
      <c r="D17" s="21" t="s">
        <v>35</v>
      </c>
      <c r="E17" s="19">
        <f t="shared" si="0"/>
        <v>2250</v>
      </c>
      <c r="F17" s="19">
        <f t="shared" si="1"/>
        <v>1620</v>
      </c>
      <c r="G17" s="22">
        <f t="shared" si="2"/>
        <v>4050</v>
      </c>
    </row>
    <row r="18" spans="1:7" ht="15" customHeight="1" x14ac:dyDescent="0.3">
      <c r="A18" s="24" t="s">
        <v>62</v>
      </c>
      <c r="B18" s="15" t="s">
        <v>63</v>
      </c>
      <c r="C18" s="20">
        <v>8.4</v>
      </c>
      <c r="D18" s="21" t="s">
        <v>35</v>
      </c>
      <c r="E18" s="19">
        <f t="shared" si="0"/>
        <v>756</v>
      </c>
      <c r="F18" s="19">
        <f t="shared" si="1"/>
        <v>544.31999999999994</v>
      </c>
      <c r="G18" s="22">
        <f t="shared" si="2"/>
        <v>1360.7999999999997</v>
      </c>
    </row>
    <row r="19" spans="1:7" ht="15" customHeight="1" x14ac:dyDescent="0.3">
      <c r="A19" s="24" t="s">
        <v>64</v>
      </c>
      <c r="B19" s="15" t="s">
        <v>65</v>
      </c>
      <c r="C19" s="20">
        <v>8.4</v>
      </c>
      <c r="D19" s="21" t="s">
        <v>35</v>
      </c>
      <c r="E19" s="19">
        <f t="shared" si="0"/>
        <v>756</v>
      </c>
      <c r="F19" s="19">
        <f t="shared" si="1"/>
        <v>544.31999999999994</v>
      </c>
      <c r="G19" s="22">
        <f t="shared" si="2"/>
        <v>1360.7999999999997</v>
      </c>
    </row>
    <row r="20" spans="1:7" ht="15" customHeight="1" x14ac:dyDescent="0.3">
      <c r="A20" s="24" t="s">
        <v>66</v>
      </c>
      <c r="B20" s="15" t="s">
        <v>67</v>
      </c>
      <c r="C20" s="20">
        <v>8.4</v>
      </c>
      <c r="D20" s="21" t="s">
        <v>35</v>
      </c>
      <c r="E20" s="19">
        <f t="shared" si="0"/>
        <v>756</v>
      </c>
      <c r="F20" s="19">
        <f t="shared" si="1"/>
        <v>544.31999999999994</v>
      </c>
      <c r="G20" s="22">
        <f t="shared" si="2"/>
        <v>1360.7999999999997</v>
      </c>
    </row>
    <row r="21" spans="1:7" ht="15" customHeight="1" x14ac:dyDescent="0.3">
      <c r="A21" s="24" t="s">
        <v>68</v>
      </c>
      <c r="B21" s="15" t="s">
        <v>69</v>
      </c>
      <c r="C21" s="20">
        <v>8.4</v>
      </c>
      <c r="D21" s="21" t="s">
        <v>35</v>
      </c>
      <c r="E21" s="19">
        <f t="shared" si="0"/>
        <v>756</v>
      </c>
      <c r="F21" s="19">
        <f t="shared" si="1"/>
        <v>544.31999999999994</v>
      </c>
      <c r="G21" s="22">
        <f t="shared" si="2"/>
        <v>1360.7999999999997</v>
      </c>
    </row>
    <row r="22" spans="1:7" ht="15" customHeight="1" x14ac:dyDescent="0.3">
      <c r="A22" s="24" t="s">
        <v>72</v>
      </c>
      <c r="B22" s="24"/>
      <c r="C22" s="16">
        <v>12</v>
      </c>
      <c r="D22" s="21" t="s">
        <v>35</v>
      </c>
      <c r="E22" s="19">
        <f t="shared" ref="E22:E23" si="3">+C22*90</f>
        <v>1080</v>
      </c>
      <c r="F22" s="19">
        <f t="shared" si="1"/>
        <v>777.6</v>
      </c>
      <c r="G22" s="22">
        <f t="shared" si="2"/>
        <v>1944</v>
      </c>
    </row>
    <row r="23" spans="1:7" ht="15" customHeight="1" x14ac:dyDescent="0.3">
      <c r="A23" s="24" t="s">
        <v>73</v>
      </c>
      <c r="B23" s="24"/>
      <c r="C23" s="16">
        <v>12</v>
      </c>
      <c r="D23" s="21" t="s">
        <v>35</v>
      </c>
      <c r="E23" s="19">
        <f t="shared" si="3"/>
        <v>1080</v>
      </c>
      <c r="F23" s="19">
        <f t="shared" si="1"/>
        <v>777.6</v>
      </c>
      <c r="G23" s="22">
        <f t="shared" si="2"/>
        <v>1944</v>
      </c>
    </row>
    <row r="24" spans="1:7" ht="43.2" x14ac:dyDescent="0.3">
      <c r="A24" s="24" t="s">
        <v>62</v>
      </c>
      <c r="B24" s="15" t="s">
        <v>63</v>
      </c>
      <c r="C24" s="16">
        <v>8.4</v>
      </c>
      <c r="D24" s="21" t="s">
        <v>35</v>
      </c>
      <c r="E24" s="19">
        <f t="shared" ref="E24:E27" si="4">+C24*90</f>
        <v>756</v>
      </c>
      <c r="F24" s="19">
        <f t="shared" si="1"/>
        <v>544.31999999999994</v>
      </c>
      <c r="G24" s="22">
        <f t="shared" si="2"/>
        <v>1360.7999999999997</v>
      </c>
    </row>
    <row r="25" spans="1:7" ht="43.2" x14ac:dyDescent="0.3">
      <c r="A25" s="24" t="s">
        <v>64</v>
      </c>
      <c r="B25" s="15" t="s">
        <v>65</v>
      </c>
      <c r="C25" s="16">
        <v>8.4</v>
      </c>
      <c r="D25" s="21" t="s">
        <v>35</v>
      </c>
      <c r="E25" s="19">
        <f t="shared" si="4"/>
        <v>756</v>
      </c>
      <c r="F25" s="19">
        <f t="shared" si="1"/>
        <v>544.31999999999994</v>
      </c>
      <c r="G25" s="22">
        <f t="shared" si="2"/>
        <v>1360.7999999999997</v>
      </c>
    </row>
    <row r="26" spans="1:7" ht="43.2" x14ac:dyDescent="0.3">
      <c r="A26" s="24" t="s">
        <v>66</v>
      </c>
      <c r="B26" s="15" t="s">
        <v>67</v>
      </c>
      <c r="C26" s="16">
        <v>8.4</v>
      </c>
      <c r="D26" s="21" t="s">
        <v>35</v>
      </c>
      <c r="E26" s="19">
        <f t="shared" si="4"/>
        <v>756</v>
      </c>
      <c r="F26" s="19">
        <f t="shared" si="1"/>
        <v>544.31999999999994</v>
      </c>
      <c r="G26" s="22">
        <f t="shared" si="2"/>
        <v>1360.7999999999997</v>
      </c>
    </row>
    <row r="27" spans="1:7" ht="43.2" x14ac:dyDescent="0.3">
      <c r="A27" s="24" t="s">
        <v>68</v>
      </c>
      <c r="B27" s="15" t="s">
        <v>69</v>
      </c>
      <c r="C27" s="16">
        <v>8.4</v>
      </c>
      <c r="D27" s="21" t="s">
        <v>35</v>
      </c>
      <c r="E27" s="19">
        <f t="shared" si="4"/>
        <v>756</v>
      </c>
      <c r="F27" s="19">
        <f t="shared" si="1"/>
        <v>544.31999999999994</v>
      </c>
      <c r="G27" s="22">
        <f t="shared" si="2"/>
        <v>1360.7999999999997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a.busheva</dc:creator>
  <cp:lastModifiedBy>RePack by Diakov</cp:lastModifiedBy>
  <cp:lastPrinted>2023-07-10T10:22:34Z</cp:lastPrinted>
  <dcterms:created xsi:type="dcterms:W3CDTF">2022-10-03T14:32:17Z</dcterms:created>
  <dcterms:modified xsi:type="dcterms:W3CDTF">2024-04-04T13:34:44Z</dcterms:modified>
</cp:coreProperties>
</file>