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Z:\7. Продажи\3. Прайс-листы\2023\III квартал\"/>
    </mc:Choice>
  </mc:AlternateContent>
  <xr:revisionPtr revIDLastSave="0" documentId="13_ncr:1_{A3B91D12-AE0C-4922-BD67-622D14759490}" xr6:coauthVersionLast="47" xr6:coauthVersionMax="47" xr10:uidLastSave="{00000000-0000-0000-0000-000000000000}"/>
  <bookViews>
    <workbookView xWindow="2100" yWindow="84" windowWidth="12180" windowHeight="11436" xr2:uid="{00000000-000D-0000-FFFF-FFFF00000000}"/>
  </bookViews>
  <sheets>
    <sheet name="ИЗДЕЛИЯ" sheetId="1" r:id="rId1"/>
    <sheet name="40" sheetId="2" r:id="rId2"/>
    <sheet name="600" sheetId="3" r:id="rId3"/>
    <sheet name="801" sheetId="4" r:id="rId4"/>
    <sheet name="1500" sheetId="5" r:id="rId5"/>
    <sheet name="2500" sheetId="6" r:id="rId6"/>
    <sheet name="2500 (Л)" sheetId="7" r:id="rId7"/>
    <sheet name="3500" sheetId="8" r:id="rId8"/>
    <sheet name="3500 (Л)" sheetId="9" r:id="rId9"/>
  </sheets>
  <definedNames>
    <definedName name="_xlnm._FilterDatabase" localSheetId="0" hidden="1">ИЗДЕЛИЯ!$B$1:$B$941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9" l="1"/>
  <c r="F14" i="9"/>
  <c r="F13" i="9"/>
  <c r="F12" i="9"/>
  <c r="F11" i="9"/>
  <c r="F10" i="9"/>
  <c r="F9" i="9"/>
  <c r="F8" i="9"/>
  <c r="F7" i="9"/>
  <c r="F6" i="9"/>
  <c r="F5" i="9"/>
  <c r="F4" i="9"/>
  <c r="F3" i="9"/>
  <c r="F15" i="8"/>
  <c r="F14" i="8"/>
  <c r="F13" i="8"/>
  <c r="F12" i="8"/>
  <c r="F11" i="8"/>
  <c r="F10" i="8"/>
  <c r="F9" i="8"/>
  <c r="F8" i="8"/>
  <c r="F7" i="8"/>
  <c r="F6" i="8"/>
  <c r="F5" i="8"/>
  <c r="F4" i="8"/>
  <c r="F3" i="8"/>
  <c r="F15" i="7"/>
  <c r="F14" i="7"/>
  <c r="F13" i="7"/>
  <c r="F12" i="7"/>
  <c r="F11" i="7"/>
  <c r="F10" i="7"/>
  <c r="F9" i="7"/>
  <c r="F8" i="7"/>
  <c r="F7" i="7"/>
  <c r="F6" i="7"/>
  <c r="F5" i="7"/>
  <c r="F4" i="7"/>
  <c r="F3" i="7"/>
  <c r="F15" i="6"/>
  <c r="F14" i="6"/>
  <c r="F13" i="6"/>
  <c r="F12" i="6"/>
  <c r="F11" i="6"/>
  <c r="F10" i="6"/>
  <c r="F9" i="6"/>
  <c r="F8" i="6"/>
  <c r="F7" i="6"/>
  <c r="F6" i="6"/>
  <c r="F5" i="6"/>
  <c r="F4" i="6"/>
  <c r="F3" i="6"/>
  <c r="F15" i="5"/>
  <c r="F14" i="5"/>
  <c r="F13" i="5"/>
  <c r="F12" i="5"/>
  <c r="F11" i="5"/>
  <c r="F10" i="5"/>
  <c r="F9" i="5"/>
  <c r="F8" i="5"/>
  <c r="F7" i="5"/>
  <c r="F6" i="5"/>
  <c r="F5" i="5"/>
  <c r="F4" i="5"/>
  <c r="F3" i="5"/>
  <c r="F15" i="4"/>
  <c r="F14" i="4"/>
  <c r="F13" i="4"/>
  <c r="F12" i="4"/>
  <c r="F11" i="4"/>
  <c r="F10" i="4"/>
  <c r="F9" i="4"/>
  <c r="F8" i="4"/>
  <c r="F7" i="4"/>
  <c r="F6" i="4"/>
  <c r="F5" i="4"/>
  <c r="F4" i="4"/>
  <c r="F3" i="4"/>
  <c r="F8" i="3"/>
  <c r="F7" i="3"/>
  <c r="F6" i="3"/>
  <c r="F5" i="3"/>
  <c r="F4" i="3"/>
  <c r="F3" i="3"/>
  <c r="F8" i="2"/>
  <c r="F7" i="2"/>
  <c r="F6" i="2"/>
  <c r="F5" i="2"/>
  <c r="F4" i="2"/>
  <c r="F16" i="9" l="1"/>
  <c r="F16" i="8"/>
  <c r="F16" i="7"/>
  <c r="F16" i="6"/>
  <c r="F16" i="5"/>
  <c r="F16" i="4"/>
  <c r="F9" i="3"/>
  <c r="F9" i="2"/>
</calcChain>
</file>

<file path=xl/sharedStrings.xml><?xml version="1.0" encoding="utf-8"?>
<sst xmlns="http://schemas.openxmlformats.org/spreadsheetml/2006/main" count="670" uniqueCount="430">
  <si>
    <t>Фото</t>
  </si>
  <si>
    <t>АРТИКУЛ</t>
  </si>
  <si>
    <t>НАИМЕНОВАНИЕ ПРОИЗВОДИТЕЛЯ</t>
  </si>
  <si>
    <t>ОПИСАНИЕ</t>
  </si>
  <si>
    <t>ЦЕНА, руб</t>
  </si>
  <si>
    <t xml:space="preserve">ООО ДИАВЕТ Тел.:+7 (499) 130-05-25                                    info@diakonvet.ru   www.diakonvet.ru                                                                                                                    КОММЕНТАРИЙ                                    </t>
  </si>
  <si>
    <t>КОАГУЛЯТОРЫ ЭХА</t>
  </si>
  <si>
    <t>ЭХА 40 БК</t>
  </si>
  <si>
    <t>Скальпель радиочастотный хирургический ветеринарный  ЭХА 40 с принадлежностями</t>
  </si>
  <si>
    <t>Биполярный коагулятор ЭХА 40 с принадлежностями. Коагуляция биполярная до 40 Вт</t>
  </si>
  <si>
    <t>ЭХА 600 БК</t>
  </si>
  <si>
    <t>Скальпель радиочастотный хирургический ветеринарный  ЭХА 600 с принадлежностями</t>
  </si>
  <si>
    <t>Биполярный коагулятор ЭХА 600 с принадлежностями. Коагуляция биполярная до 60 Вт</t>
  </si>
  <si>
    <t>ЭХА 801 БК</t>
  </si>
  <si>
    <t>Скальпель радиочастотный хирургический ветеринарный  ЭХА 801 с принадлежностями</t>
  </si>
  <si>
    <t>Универсальный коагулятор ЭХА 801 с принадлежностями. Резание монополярное до 120 Вт. Коагуляция монополярная до 100 Вт. Коагуляция биполярная до 60 Вт</t>
  </si>
  <si>
    <t>ЭХА1500 БК</t>
  </si>
  <si>
    <t>Скальпель радиочастотный хирургический ветеринарный  ЭХА 1500 с принадлежностями</t>
  </si>
  <si>
    <t>Универсальный коагулятор ЭХА 1500 с принадлежностями. Резание монополярное до 120 Вт. Коагуляция монополярная до 100 Вт. Коагуляция биполярная до 80 Вт</t>
  </si>
  <si>
    <t>Универсальный прибор с коагуляцией и резанием для большинства типов операций</t>
  </si>
  <si>
    <t>ЭХА 2500 БК</t>
  </si>
  <si>
    <t>Скальпель радиочастотный хирургический ветеринарный  ЭХА 2500 с принадлежностями</t>
  </si>
  <si>
    <t>Универсальный коагулятор ЭХА 2500 с принадлежностями. Резание монополярное до 250 Вт. Коагуляция монополярная до 200 Вт. Коагуляция биполярная до 80 Вт</t>
  </si>
  <si>
    <t>ЭХА 2500 "Аллигатор" БК</t>
  </si>
  <si>
    <t xml:space="preserve">Скальпель радиочастотный хирургический ветеринарный  ЭХА 2500 "Аллигатор" с принадлежностями </t>
  </si>
  <si>
    <t>Универсальный коагулятор ЭХА 2500 с лигированием, с принадлежностями. Резание монополярное до 250 Вт. Коагуляция монополярная до 200 Вт. Коагуляция биполярная до 80 Вт. Биполярное лигирование с обратной связью, 4 режима</t>
  </si>
  <si>
    <t>Универсальный прибор с коагуляцией, резанием и электролигированием для большинства типов операций в открытой и эндоскопической хирургии</t>
  </si>
  <si>
    <t>ЭХА 3500 БК</t>
  </si>
  <si>
    <t>Скальпель радиочастотный хирургический ветеринарный  ЭХА 3500 с принадлежностями</t>
  </si>
  <si>
    <t>Универсальный коагулятор ЭХА 3500, с принадлежностями. Резание монополярное до 350 Вт. Коагуляция монополярная до 200 Вт. Коагуляция биполярная до 80 Вт. Бесконтактная спрей-коагуляция</t>
  </si>
  <si>
    <t>ЭХА 3500 "Аллигатор" БК</t>
  </si>
  <si>
    <t>Скальпель радиочастотный хирургический ветеринарный  ЭХА 3500  "Аллигатор" с принадлежностями</t>
  </si>
  <si>
    <t>Универсальный коагулятор ЭХА 3500 "Аллигатор" с лигированием, с принадлежностями. Резание монополярное до 350 Вт. Коагуляция монополярная до 200 Вт. Коагуляция биполярная до 80 Вт. Бесконтактная спрей-коагуляция. Биполярное лигирование с обратной связью, 4 режима</t>
  </si>
  <si>
    <t>Универсальный прибор с коагуляцией, резанием и электролигированием для всех типов операций в открытой и эндоскопической хирургии. С профессиональным комплектом инструментов</t>
  </si>
  <si>
    <r>
      <t xml:space="preserve">ЭЛЕКТРОД-ЛЕЗВИЕ           </t>
    </r>
    <r>
      <rPr>
        <b/>
        <u/>
        <sz val="10"/>
        <rFont val="Arial"/>
        <family val="2"/>
        <charset val="204"/>
      </rPr>
      <t xml:space="preserve"> Изготавливаем электроды, также, под заказ - различной длины, диаметра и угла наклона</t>
    </r>
  </si>
  <si>
    <t>Э114</t>
  </si>
  <si>
    <t>Электрод-лезвие Э114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</si>
  <si>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>70 мм, нержавеющая сталь, ширина 2,35 мм, толщина 0.65 мм, посадочный диаметр 2.4 мм. Многоразовый</t>
    </r>
  </si>
  <si>
    <t>Входит в базовый комплект поставки. Нож (лезвие, лопатка, шпатель), для рассечения и коагуляции (нержавеющая сталь). Если развернуть под углом - разрез лучше. Можно резать острием, а когулировать повернув электрод плашмя. На нержавеющую сталь налипание происходит больше, чем на силикон или тефлон. При пластических операциях "нержавейка" показывает результат не очень. Антипригарные электроды лучше.</t>
  </si>
  <si>
    <t>E1450X</t>
  </si>
  <si>
    <t>Электрод-лезвие E1450X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</si>
  <si>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Valleylab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63.5 мм, нержавеющая сталь с </t>
    </r>
    <r>
      <rPr>
        <b/>
        <sz val="10"/>
        <rFont val="Arial"/>
        <family val="2"/>
        <charset val="204"/>
      </rPr>
      <t>антипригарным покрытием (силикон)</t>
    </r>
    <r>
      <rPr>
        <sz val="10"/>
        <rFont val="Arial"/>
        <family val="2"/>
        <charset val="204"/>
      </rPr>
      <t>, ширина 2.5 мм, толщина 0.5 мм, посадочный диаметр 2.4 мм. Неавтоклавируемый</t>
    </r>
  </si>
  <si>
    <t>800-001</t>
  </si>
  <si>
    <t>Электрод-лезвие 800-001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</si>
  <si>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 xml:space="preserve">71 мм, нержавеющая сталь с </t>
    </r>
    <r>
      <rPr>
        <b/>
        <sz val="10"/>
        <rFont val="Arial"/>
        <family val="2"/>
        <charset val="204"/>
      </rPr>
      <t>антипригарным покрытием (напыление)</t>
    </r>
    <r>
      <rPr>
        <sz val="10"/>
        <rFont val="Arial"/>
        <family val="2"/>
        <charset val="204"/>
      </rPr>
      <t>, ширина 2.4 мм, толщина 0.5 мм, посадочный диаметр 2.4 мм. Неавтоклавируемый</t>
    </r>
  </si>
  <si>
    <t>С тефлоновым покрытием. Ткани практически не липнут (очистка требуется реже).</t>
  </si>
  <si>
    <t>Э111</t>
  </si>
  <si>
    <t>Электрод-лезвие короткий  Э111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</si>
  <si>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>70 мм, нержавеющая сталь, длина лезвия 25 мм, ширина 3 мм, толщина 0.5 мм, посадочный диаметр 2.4 мм. Многоразовый</t>
    </r>
  </si>
  <si>
    <t>Электрод имеет тонкие ребра по краям рабочей части</t>
  </si>
  <si>
    <t>Э113</t>
  </si>
  <si>
    <t>Электрод-лезвие короткий изогнутый Э113</t>
  </si>
  <si>
    <r>
      <t xml:space="preserve">Монополярный электрод-лезвие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70 мм, нержавеющая сталь, длина лезвия 25 мм, ширина 3 мм, толщина 0.5 мм, посадочный диаметр 2.4 мм. Многоразовый</t>
    </r>
  </si>
  <si>
    <t>Э122</t>
  </si>
  <si>
    <t>Электрод-лезвие удлиненный Э122</t>
  </si>
  <si>
    <r>
      <t xml:space="preserve">Монополярный электрод-лезвие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160 мм, нержавеющая сталь, длина лезвия 25 мм, , ширина 3 мм, толщина 0.5 мм, посадочный диаметр 2.4 мм. Многоразовый</t>
    </r>
  </si>
  <si>
    <t>Для работы при полостных операциях. Электрод имеет тонкие ребра по краям рабочей части</t>
  </si>
  <si>
    <t>ЭЛЕКТРОД-ИГЛА</t>
  </si>
  <si>
    <t>Э2116</t>
  </si>
  <si>
    <t>Электрод-игла Э2116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</si>
  <si>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короткий</t>
    </r>
    <r>
      <rPr>
        <sz val="10"/>
        <rFont val="Arial"/>
        <family val="2"/>
        <charset val="204"/>
      </rPr>
      <t xml:space="preserve"> 70 мм, металл, диаметр иглы </t>
    </r>
    <r>
      <rPr>
        <b/>
        <sz val="10"/>
        <rFont val="Arial"/>
        <family val="2"/>
        <charset val="204"/>
      </rPr>
      <t>1 мм</t>
    </r>
    <r>
      <rPr>
        <sz val="10"/>
        <rFont val="Arial"/>
        <family val="2"/>
        <charset val="204"/>
      </rPr>
      <t>, посадочный диаметр 2.4 мм. Многоразовый</t>
    </r>
  </si>
  <si>
    <t>Входит в базовый комплект поставки. Можно изгибать.</t>
  </si>
  <si>
    <t>Е1452</t>
  </si>
  <si>
    <t>Электрод-игла E1452</t>
  </si>
  <si>
    <r>
      <t xml:space="preserve">Монополярный электрод-игла Valleylab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72 мм, нержавеющая сталь с </t>
    </r>
    <r>
      <rPr>
        <b/>
        <sz val="10"/>
        <rFont val="Arial"/>
        <family val="2"/>
        <charset val="204"/>
      </rPr>
      <t>антипригарным покрытием</t>
    </r>
    <r>
      <rPr>
        <sz val="10"/>
        <rFont val="Arial"/>
        <family val="2"/>
        <charset val="204"/>
      </rPr>
      <t>, диаметр иглы</t>
    </r>
    <r>
      <rPr>
        <b/>
        <sz val="10"/>
        <rFont val="Arial"/>
        <family val="2"/>
        <charset val="204"/>
      </rPr>
      <t xml:space="preserve"> 0.7 мм</t>
    </r>
    <r>
      <rPr>
        <sz val="10"/>
        <rFont val="Arial"/>
        <family val="2"/>
        <charset val="204"/>
      </rPr>
      <t>, посадочный диаметр 2.4 мм. Неавтоклавируемый</t>
    </r>
  </si>
  <si>
    <t>С силиконовым покрытием. Ткани практически не липнут (очистка требуется реже).</t>
  </si>
  <si>
    <t>Э2115</t>
  </si>
  <si>
    <t>Электрод-игла короткий Э2115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</si>
  <si>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короткий</t>
    </r>
    <r>
      <rPr>
        <sz val="10"/>
        <rFont val="Arial"/>
        <family val="2"/>
        <charset val="204"/>
      </rPr>
      <t xml:space="preserve"> 70 мм, </t>
    </r>
    <r>
      <rPr>
        <b/>
        <sz val="10"/>
        <rFont val="Arial"/>
        <family val="2"/>
        <charset val="204"/>
      </rPr>
      <t>вольфрам</t>
    </r>
    <r>
      <rPr>
        <sz val="10"/>
        <rFont val="Arial"/>
        <family val="2"/>
        <charset val="204"/>
      </rPr>
      <t>, диаметр иглы</t>
    </r>
    <r>
      <rPr>
        <b/>
        <sz val="10"/>
        <rFont val="Arial"/>
        <family val="2"/>
        <charset val="204"/>
      </rPr>
      <t xml:space="preserve"> 0.18 </t>
    </r>
    <r>
      <rPr>
        <sz val="10"/>
        <rFont val="Arial"/>
        <family val="2"/>
        <charset val="204"/>
      </rPr>
      <t>мм, посадочный диаметр 2.4 мм. Многоразовый</t>
    </r>
  </si>
  <si>
    <t>Тонкие иглы для удаления эктопических ресниц</t>
  </si>
  <si>
    <t>Э212</t>
  </si>
  <si>
    <t>Электрод-игла короткий Э212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</si>
  <si>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</t>
    </r>
    <r>
      <rPr>
        <b/>
        <sz val="10"/>
        <rFont val="Arial"/>
        <family val="2"/>
        <charset val="204"/>
      </rPr>
      <t>вольфрам</t>
    </r>
    <r>
      <rPr>
        <sz val="10"/>
        <rFont val="Arial"/>
        <family val="2"/>
        <charset val="204"/>
      </rPr>
      <t xml:space="preserve">, диаметр иглы </t>
    </r>
    <r>
      <rPr>
        <b/>
        <sz val="10"/>
        <rFont val="Arial"/>
        <family val="2"/>
        <charset val="204"/>
      </rPr>
      <t>0.5 мм</t>
    </r>
    <r>
      <rPr>
        <sz val="10"/>
        <rFont val="Arial"/>
        <family val="2"/>
        <charset val="204"/>
      </rPr>
      <t>, посадочный диаметр 2.4 мм. Многоразовый</t>
    </r>
  </si>
  <si>
    <t>Острая игла. Позволяет эффективно рассекать ткани при минимальной мощности. Часто используется для деликатных рассечений с минимальной коагуляцией. Нельзя изгибать - хрупкий металл. При высоких мощностях может выгорать</t>
  </si>
  <si>
    <t>ФОТО НЕТ</t>
  </si>
  <si>
    <t>Э213</t>
  </si>
  <si>
    <t>Электрод-игла короткий изогнутый Э213</t>
  </si>
  <si>
    <r>
      <t>Монополярный электрод-игла</t>
    </r>
    <r>
      <rPr>
        <b/>
        <sz val="10"/>
        <rFont val="Arial"/>
        <family val="2"/>
        <charset val="204"/>
      </rPr>
      <t xml:space="preserve"> короткий изогнутый </t>
    </r>
    <r>
      <rPr>
        <sz val="10"/>
        <rFont val="Arial"/>
        <family val="2"/>
        <charset val="204"/>
      </rPr>
      <t xml:space="preserve">70 мм, вольфрам, диаметр иглы </t>
    </r>
    <r>
      <rPr>
        <b/>
        <sz val="10"/>
        <rFont val="Arial"/>
        <family val="2"/>
        <charset val="204"/>
      </rPr>
      <t>0.3 мм</t>
    </r>
    <r>
      <rPr>
        <sz val="10"/>
        <rFont val="Arial"/>
        <family val="2"/>
        <charset val="204"/>
      </rPr>
      <t>, посадочный диаметр 2.4 мм. Многоразовый</t>
    </r>
  </si>
  <si>
    <t>Э214</t>
  </si>
  <si>
    <t>Электрод-игла короткий изогнутый Э214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</si>
  <si>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70 мм, вольфрам, диаметр иглы </t>
    </r>
    <r>
      <rPr>
        <b/>
        <sz val="10"/>
        <rFont val="Arial"/>
        <family val="2"/>
        <charset val="204"/>
      </rPr>
      <t>0.5 мм</t>
    </r>
    <r>
      <rPr>
        <sz val="10"/>
        <rFont val="Arial"/>
        <family val="2"/>
        <charset val="204"/>
      </rPr>
      <t>, посадочный диаметр 2.4 мм. Многоразовый</t>
    </r>
  </si>
  <si>
    <t>Э221</t>
  </si>
  <si>
    <t>Электрод-игла удлиненный Э221</t>
  </si>
  <si>
    <r>
      <t xml:space="preserve">Монополярный электрод-игла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мм, вольфрам, диаметр иглы</t>
    </r>
    <r>
      <rPr>
        <b/>
        <sz val="10"/>
        <rFont val="Arial"/>
        <family val="2"/>
        <charset val="204"/>
      </rPr>
      <t xml:space="preserve"> 0.3 мм</t>
    </r>
    <r>
      <rPr>
        <sz val="10"/>
        <rFont val="Arial"/>
        <family val="2"/>
        <charset val="204"/>
      </rPr>
      <t>, посадочный диаметр 2.4 мм. Многоразовый</t>
    </r>
  </si>
  <si>
    <t>Для работы при полостных операциях</t>
  </si>
  <si>
    <t>Э222</t>
  </si>
  <si>
    <t>Электрод-игла удлиненный Э222</t>
  </si>
  <si>
    <r>
      <t>Монополярный электрод-игла</t>
    </r>
    <r>
      <rPr>
        <b/>
        <sz val="10"/>
        <rFont val="Arial"/>
        <family val="2"/>
        <charset val="204"/>
      </rPr>
      <t xml:space="preserve"> удлиненный </t>
    </r>
    <r>
      <rPr>
        <sz val="10"/>
        <rFont val="Arial"/>
        <family val="2"/>
        <charset val="204"/>
      </rPr>
      <t xml:space="preserve">165 мм, вольфрам, диаметр иглы </t>
    </r>
    <r>
      <rPr>
        <b/>
        <sz val="10"/>
        <rFont val="Arial"/>
        <family val="2"/>
        <charset val="204"/>
      </rPr>
      <t>0.5 мм</t>
    </r>
    <r>
      <rPr>
        <sz val="10"/>
        <rFont val="Arial"/>
        <family val="2"/>
        <charset val="204"/>
      </rPr>
      <t>, посадочный диаметр 2.4 мм. Многоразовый</t>
    </r>
  </si>
  <si>
    <t>ЭЛЕКТРОД-ШАРИК</t>
  </si>
  <si>
    <t>Э318</t>
  </si>
  <si>
    <t>Электрод-шарик Э318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</si>
  <si>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>58 мм, нержавеющая сталь, диаметр</t>
    </r>
    <r>
      <rPr>
        <b/>
        <sz val="10"/>
        <rFont val="Arial"/>
        <family val="2"/>
        <charset val="204"/>
      </rPr>
      <t xml:space="preserve"> 4 мм</t>
    </r>
    <r>
      <rPr>
        <sz val="10"/>
        <rFont val="Arial"/>
        <family val="2"/>
        <charset val="204"/>
      </rPr>
      <t>, посадочный диаметр 2.4 мм. Многоразовый</t>
    </r>
  </si>
  <si>
    <t>Входит в базовый комплект поставки</t>
  </si>
  <si>
    <t>Э311</t>
  </si>
  <si>
    <t>Электрод-шарик короткий Э311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</si>
  <si>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нержавеющая сталь, диаметр шарика </t>
    </r>
    <r>
      <rPr>
        <b/>
        <sz val="10"/>
        <rFont val="Arial"/>
        <family val="2"/>
        <charset val="204"/>
      </rPr>
      <t>2 мм</t>
    </r>
    <r>
      <rPr>
        <sz val="10"/>
        <rFont val="Arial"/>
        <family val="2"/>
        <charset val="204"/>
      </rPr>
      <t>, посадочный диаметр 2.4 мм. Многоразовый</t>
    </r>
  </si>
  <si>
    <t>Э312</t>
  </si>
  <si>
    <t>Электрод-шарик короткий Э312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</si>
  <si>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нержавеющая сталь, диаметр шарика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, посадочный диаметр 2.4 мм. Многоразовый</t>
    </r>
  </si>
  <si>
    <t>Э313</t>
  </si>
  <si>
    <t>Электрод-шарик короткий изогнутый Э313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</si>
  <si>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короткий изогнутый </t>
    </r>
    <r>
      <rPr>
        <sz val="10"/>
        <rFont val="Arial"/>
        <family val="2"/>
        <charset val="204"/>
      </rPr>
      <t xml:space="preserve">65 мм, нержавеющая сталь, диаметр шарика </t>
    </r>
    <r>
      <rPr>
        <b/>
        <sz val="10"/>
        <rFont val="Arial"/>
        <family val="2"/>
        <charset val="204"/>
      </rPr>
      <t>2 мм</t>
    </r>
    <r>
      <rPr>
        <sz val="10"/>
        <rFont val="Arial"/>
        <family val="2"/>
        <charset val="204"/>
      </rPr>
      <t>, посадочный диаметр 2.4 мм. Многоразовый</t>
    </r>
  </si>
  <si>
    <t>Э314</t>
  </si>
  <si>
    <t>Электрод-шарик короткий изогнутый Э314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</si>
  <si>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65 мм, нержавеющая сталь, диаметр шарика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, посадочный диаметр 2.4 мм. Многоразовый</t>
    </r>
  </si>
  <si>
    <t>Э321</t>
  </si>
  <si>
    <t>Электрод-шарик удлиненный Э321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</si>
  <si>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мм, нержавеющая сталь, диаметр шарика </t>
    </r>
    <r>
      <rPr>
        <b/>
        <sz val="10"/>
        <rFont val="Arial"/>
        <family val="2"/>
        <charset val="204"/>
      </rPr>
      <t>2 мм</t>
    </r>
    <r>
      <rPr>
        <sz val="10"/>
        <rFont val="Arial"/>
        <family val="2"/>
        <charset val="204"/>
      </rPr>
      <t>, посадочный диаметр 2.4 мм. Многоразовый</t>
    </r>
  </si>
  <si>
    <t>Э322</t>
  </si>
  <si>
    <t>Электрод-шарик удлиненный Э322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</si>
  <si>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мм, нержавеющая сталь, диаметр шарика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, посадочный диаметр 2.4 мм. Многоразовый</t>
    </r>
  </si>
  <si>
    <t>ЕМ115С-2,4</t>
  </si>
  <si>
    <t>Электрод-шарик ЕМ115С-2,4</t>
  </si>
  <si>
    <r>
      <t xml:space="preserve">Монополярный электрод-шарик, короткий антиприграный </t>
    </r>
    <r>
      <rPr>
        <b/>
        <sz val="10"/>
        <color indexed="64"/>
        <rFont val="Arial"/>
        <family val="2"/>
        <charset val="204"/>
      </rPr>
      <t>короткий антипригарный</t>
    </r>
    <r>
      <rPr>
        <sz val="10"/>
        <color indexed="64"/>
        <rFont val="Arial"/>
        <family val="2"/>
        <charset val="204"/>
      </rPr>
      <t>, диаметр 1</t>
    </r>
    <r>
      <rPr>
        <b/>
        <sz val="10"/>
        <color indexed="64"/>
        <rFont val="Arial"/>
        <family val="2"/>
        <charset val="204"/>
      </rPr>
      <t xml:space="preserve"> мм</t>
    </r>
    <r>
      <rPr>
        <sz val="10"/>
        <color indexed="64"/>
        <rFont val="Arial"/>
        <family val="2"/>
        <charset val="204"/>
      </rPr>
      <t>, посадочный диаметр 2.4 мм. Многоразовый</t>
    </r>
  </si>
  <si>
    <t>Для косметологов. Антипригарное покрытие. Уменьшенное прилипание ткани к инструменту снижает риск разрывов сосудов после коагуляции.</t>
  </si>
  <si>
    <t>ЕМ116С-2,4</t>
  </si>
  <si>
    <t>Электрод-шарик ЕМ116С-2,4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</si>
  <si>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 xml:space="preserve">антипригарный, </t>
    </r>
    <r>
      <rPr>
        <sz val="10"/>
        <rFont val="Arial"/>
        <family val="2"/>
        <charset val="204"/>
      </rPr>
      <t xml:space="preserve"> диаметр 2 мм, посадочный диаметр 2.4 мм</t>
    </r>
  </si>
  <si>
    <t>Антипригарное покрытие. Уменьшенное прилипание ткани к инструменту снижает риск разрывов сосудов после коагуляции.</t>
  </si>
  <si>
    <t>ЕМ101С-2,4</t>
  </si>
  <si>
    <t>Электрод-шарик ЕМ101С-2,4</t>
  </si>
  <si>
    <r>
      <t xml:space="preserve">Монополярный электрод-шарик </t>
    </r>
    <r>
      <rPr>
        <b/>
        <sz val="10"/>
        <rFont val="Arial"/>
        <family val="2"/>
        <charset val="204"/>
      </rPr>
      <t>антипригарный</t>
    </r>
    <r>
      <rPr>
        <sz val="10"/>
        <rFont val="Arial"/>
        <family val="2"/>
        <charset val="204"/>
      </rPr>
      <t>, диаметр 4 мм, посадочный диаметр 2.4 мм</t>
    </r>
  </si>
  <si>
    <t>ЕМ102С-2,4</t>
  </si>
  <si>
    <t>Электрод-шарик ЕМ102С-2,4</t>
  </si>
  <si>
    <t>Монополярный электрод-шарик антипригарный, диаметр 6 мм, посадочный диаметр 2.4 мм. Многоразовый</t>
  </si>
  <si>
    <t>ЕМ151С-2,4</t>
  </si>
  <si>
    <t>Электрод-шарик удлиненный ЕМ151С-2,4</t>
  </si>
  <si>
    <t>Монополярный электрод-шарик антипригарный, диаметр 4 мм, удлиненный стержень, посадочный диаметр 2.4 мм. Многоразовый</t>
  </si>
  <si>
    <t>Удлиненный для работы в полостях. Антипригарное покрытие. Уменьшенное прилипание ткани к инструменту снижает риск разрывов сосудов после коагуляции.</t>
  </si>
  <si>
    <t>ЭЛЕКТРОД-ПЕТЛЯ</t>
  </si>
  <si>
    <t>Э511</t>
  </si>
  <si>
    <t>Электрод-петля короткий Э511</t>
  </si>
  <si>
    <r>
      <t>Монополярный электрод-петля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вольфрамовый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диаметр петли </t>
    </r>
    <r>
      <rPr>
        <b/>
        <sz val="10"/>
        <rFont val="Arial"/>
        <family val="2"/>
        <charset val="204"/>
      </rPr>
      <t>5 мм</t>
    </r>
    <r>
      <rPr>
        <sz val="10"/>
        <rFont val="Arial"/>
        <family val="2"/>
        <charset val="204"/>
      </rPr>
      <t>. Многоразовый</t>
    </r>
  </si>
  <si>
    <t>Входит в базовый комплект поставки. Для удаления папиллом, образований</t>
  </si>
  <si>
    <t>Э512</t>
  </si>
  <si>
    <t>Электрод-петля короткий Э512</t>
  </si>
  <si>
    <r>
      <t xml:space="preserve">Монополярный электрод-петля вольфрамовый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диаметр петли </t>
    </r>
    <r>
      <rPr>
        <b/>
        <sz val="10"/>
        <rFont val="Arial"/>
        <family val="2"/>
        <charset val="204"/>
      </rPr>
      <t>10 мм</t>
    </r>
    <r>
      <rPr>
        <sz val="10"/>
        <rFont val="Arial"/>
        <family val="2"/>
        <charset val="204"/>
      </rPr>
      <t>. Многоразовый</t>
    </r>
  </si>
  <si>
    <t>Для удаления папиллом, образований</t>
  </si>
  <si>
    <t>Э521</t>
  </si>
  <si>
    <t>Электрод-петля удлиненный Э521</t>
  </si>
  <si>
    <r>
      <t xml:space="preserve">Монополярный электрод-петля вольфрамовый </t>
    </r>
    <r>
      <rPr>
        <b/>
        <sz val="10"/>
        <rFont val="Arial"/>
        <family val="2"/>
        <charset val="204"/>
      </rPr>
      <t xml:space="preserve">удлиненный </t>
    </r>
    <r>
      <rPr>
        <sz val="10"/>
        <rFont val="Arial"/>
        <family val="2"/>
        <charset val="204"/>
      </rPr>
      <t xml:space="preserve">165 мм, диаметр петли </t>
    </r>
    <r>
      <rPr>
        <b/>
        <sz val="10"/>
        <rFont val="Arial"/>
        <family val="2"/>
        <charset val="204"/>
      </rPr>
      <t>10 мм</t>
    </r>
    <r>
      <rPr>
        <sz val="10"/>
        <rFont val="Arial"/>
        <family val="2"/>
        <charset val="204"/>
      </rPr>
      <t xml:space="preserve">. Многоразовый </t>
    </r>
  </si>
  <si>
    <t>Э522</t>
  </si>
  <si>
    <t>Электрод-петля удлиненный Э522</t>
  </si>
  <si>
    <r>
      <t xml:space="preserve">Монополярный электрод-петля вольфрамовый </t>
    </r>
    <r>
      <rPr>
        <b/>
        <sz val="10"/>
        <rFont val="Arial"/>
        <family val="2"/>
        <charset val="204"/>
      </rPr>
      <t>удлиненный</t>
    </r>
    <r>
      <rPr>
        <sz val="10"/>
        <rFont val="Arial"/>
        <family val="2"/>
        <charset val="204"/>
      </rPr>
      <t xml:space="preserve"> 165 м</t>
    </r>
    <r>
      <rPr>
        <b/>
        <sz val="10"/>
        <rFont val="Arial"/>
        <family val="2"/>
        <charset val="204"/>
      </rPr>
      <t>м</t>
    </r>
    <r>
      <rPr>
        <sz val="10"/>
        <rFont val="Arial"/>
        <family val="2"/>
        <charset val="204"/>
      </rPr>
      <t xml:space="preserve">, диаметр петли </t>
    </r>
    <r>
      <rPr>
        <b/>
        <sz val="10"/>
        <rFont val="Arial"/>
        <family val="2"/>
        <charset val="204"/>
      </rPr>
      <t>15 мм</t>
    </r>
    <r>
      <rPr>
        <sz val="10"/>
        <rFont val="Arial"/>
        <family val="2"/>
        <charset val="204"/>
      </rPr>
      <t>. Многоразовый</t>
    </r>
  </si>
  <si>
    <t>КАБЕЛИ МОНОПОЛЯРНЫЕ</t>
  </si>
  <si>
    <t>К112</t>
  </si>
  <si>
    <t>Кабель монополярный К112</t>
  </si>
  <si>
    <r>
      <t>Кабель к монополярным инструментам 3 м. Инструментальная часть - подключение к эндоскопическим инструментам со штекером</t>
    </r>
    <r>
      <rPr>
        <b/>
        <sz val="10"/>
        <rFont val="Arial"/>
        <family val="2"/>
        <charset val="204"/>
      </rPr>
      <t xml:space="preserve"> 2,8 мм</t>
    </r>
    <r>
      <rPr>
        <sz val="10"/>
        <rFont val="Arial"/>
        <family val="2"/>
        <charset val="204"/>
      </rPr>
      <t>. Аппаратная часть - подключение к аппаратам Лорге, ЭХА</t>
    </r>
  </si>
  <si>
    <t>к118</t>
  </si>
  <si>
    <t>Кабель монополярный К118</t>
  </si>
  <si>
    <r>
      <t xml:space="preserve">Кабель к монополярным инструментам 3 м. Инструментальная часть - подключение к эндоскопическим инструментам со штекером </t>
    </r>
    <r>
      <rPr>
        <b/>
        <sz val="10"/>
        <rFont val="Arial"/>
        <family val="2"/>
        <charset val="204"/>
      </rPr>
      <t>4 мм</t>
    </r>
    <r>
      <rPr>
        <sz val="10"/>
        <rFont val="Arial"/>
        <family val="2"/>
        <charset val="204"/>
      </rPr>
      <t>. Аппаратная часть - подключение к аппаратам Лорге, ЭХА</t>
    </r>
  </si>
  <si>
    <t>ДЕРЖАТЕЛИ МОНОПОЛЯРНЫХ ЭЛЕКТРОДОВ</t>
  </si>
  <si>
    <t>M11</t>
  </si>
  <si>
    <t>Держатель монополярных электродов одноразовый M11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</si>
  <si>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</t>
  </si>
  <si>
    <t>220-045</t>
  </si>
  <si>
    <t>Держатель монополярных электродов многоразовый 220-045</t>
  </si>
  <si>
    <r>
      <t xml:space="preserve">Держатель монополярных электродов с кнопками управления (РЕЗАНИЕ, КОАГУЛЯЦИЯ). Длина кабеля </t>
    </r>
    <r>
      <rPr>
        <b/>
        <sz val="10"/>
        <rFont val="Arial"/>
        <family val="2"/>
        <charset val="204"/>
      </rPr>
      <t>4,5 метра</t>
    </r>
    <r>
      <rPr>
        <sz val="10"/>
        <rFont val="Arial"/>
        <family val="2"/>
        <charset val="204"/>
      </rPr>
      <t xml:space="preserve">.
Для электродов со штекером 2,4 мм. Трехполюсная вилка.  Подключение к аппаратам Lorge, ЭХА, Фотек, Bowa, Valleylab  </t>
    </r>
    <r>
      <rPr>
        <b/>
        <sz val="10"/>
        <rFont val="Arial"/>
        <family val="2"/>
        <charset val="204"/>
      </rPr>
      <t>Автоклавируемый (не менее 200 циклов)</t>
    </r>
  </si>
  <si>
    <t>ЕН346-2,4</t>
  </si>
  <si>
    <t>Держатель монополярных электродов многоразовый ЕН346-2,4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</si>
  <si>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ЭХА, Фотек, Bowa, Valleylab. Многоразовый</t>
  </si>
  <si>
    <t>НЕЙТРАЛЬНЫЕ ЭЛЕКТРОДЫ И КАБЕЛИ НЭ</t>
  </si>
  <si>
    <t>Э812</t>
  </si>
  <si>
    <t>Электрод нейтральный Э812</t>
  </si>
  <si>
    <r>
      <t xml:space="preserve">Нейтральный электрод </t>
    </r>
    <r>
      <rPr>
        <b/>
        <sz val="10"/>
        <rFont val="Arial"/>
        <family val="2"/>
        <charset val="204"/>
      </rPr>
      <t>стальной</t>
    </r>
    <r>
      <rPr>
        <sz val="10"/>
        <rFont val="Arial"/>
        <family val="2"/>
        <charset val="204"/>
      </rPr>
      <t xml:space="preserve">, 149х100 мм, 149 кв.см. </t>
    </r>
  </si>
  <si>
    <t>Входит в базовый комплект поставки компактных аппаратов</t>
  </si>
  <si>
    <t>К116</t>
  </si>
  <si>
    <t>Кабель нейтрального электрода К116</t>
  </si>
  <si>
    <r>
      <t>Кабель нейтрального электрода 3 м. Подключение к стальным пластинам. Аппаратная часть - подключение к аппаратам ЭХА (</t>
    </r>
    <r>
      <rPr>
        <b/>
        <sz val="10"/>
        <rFont val="Arial"/>
        <family val="2"/>
        <charset val="204"/>
      </rPr>
      <t>штекер "Джек"</t>
    </r>
    <r>
      <rPr>
        <sz val="10"/>
        <rFont val="Arial"/>
        <family val="2"/>
        <charset val="204"/>
      </rPr>
      <t>)</t>
    </r>
  </si>
  <si>
    <t>Э813</t>
  </si>
  <si>
    <t>Электрод нейтральный Э813</t>
  </si>
  <si>
    <r>
      <t xml:space="preserve">Нейтральный электрод </t>
    </r>
    <r>
      <rPr>
        <b/>
        <sz val="10"/>
        <rFont val="Arial"/>
        <family val="2"/>
        <charset val="204"/>
      </rPr>
      <t>стальной</t>
    </r>
    <r>
      <rPr>
        <sz val="10"/>
        <rFont val="Arial"/>
        <family val="2"/>
        <charset val="204"/>
      </rPr>
      <t xml:space="preserve">, 240х170 мм, 408 кв.см. </t>
    </r>
  </si>
  <si>
    <t>Входит в базовый комплект поставки "ЭХА 2500" и "ЭХА 2500 Аллигатор".</t>
  </si>
  <si>
    <t>К117</t>
  </si>
  <si>
    <t>Кабель нейтрального электрода К117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</si>
  <si>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стальным пластинам. Аппаратная часть - подключение к аппаратам Lorge, ЭХА, Фотек, Valleylab</t>
    </r>
  </si>
  <si>
    <t>ЕН232.1</t>
  </si>
  <si>
    <t>Электрод нейтральный ЕН232.1</t>
  </si>
  <si>
    <r>
      <t xml:space="preserve">Нейтральный электрод, </t>
    </r>
    <r>
      <rPr>
        <b/>
        <sz val="10"/>
        <rFont val="Arial"/>
        <family val="2"/>
        <charset val="204"/>
      </rPr>
      <t>токопроводящая резина</t>
    </r>
    <r>
      <rPr>
        <sz val="10"/>
        <rFont val="Arial"/>
        <family val="2"/>
        <charset val="204"/>
      </rPr>
      <t xml:space="preserve">, 180х120мм, 216 кв.см. </t>
    </r>
  </si>
  <si>
    <t>Гибкий электрод. Принимает изгибы тела пациента. Для маленьких и средних пациентов</t>
  </si>
  <si>
    <t>К115</t>
  </si>
  <si>
    <t>Кабель нейтрального электрода К115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</si>
  <si>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резиновым пластинам. Аппаратная часть -  подключение к аппаратам ЭХА (</t>
    </r>
    <r>
      <rPr>
        <b/>
        <sz val="10"/>
        <rFont val="Arial"/>
        <family val="2"/>
        <charset val="204"/>
      </rPr>
      <t>штекер "Джек"</t>
    </r>
    <r>
      <rPr>
        <sz val="10"/>
        <rFont val="Arial"/>
        <family val="2"/>
        <charset val="204"/>
      </rPr>
      <t>)</t>
    </r>
  </si>
  <si>
    <t>Э822</t>
  </si>
  <si>
    <t>Электрод нейтральный Э822</t>
  </si>
  <si>
    <t>Нейтральный электрод резиновый, большой, 175х240 мм, 420 кв.см.</t>
  </si>
  <si>
    <t>Входит в базовый комплект поставки "ЭХА 3500" и "ЭХА 3500 Аллигатор". Гибкий электрод. Принимает изгибы тела пациента. Можно крепить на лошадях. Для средних и крупных пациентов</t>
  </si>
  <si>
    <t>К119</t>
  </si>
  <si>
    <t>Кабель нейтрального электрода К119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</si>
  <si>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резиновым пластинам. Аппаратная часть -  для аппаратов Lorge, ЭХА, Фотек, Valleylab</t>
    </r>
  </si>
  <si>
    <t>Входит в базовый комплект поставки "ЭХА 3500" и "ЭХА 3500 Аллигатор"</t>
  </si>
  <si>
    <t>КОВРИКИ НА ОПЕРАЦИОННЫЙ СТОЛ</t>
  </si>
  <si>
    <t>Коврик</t>
  </si>
  <si>
    <t>Коврик резиновый</t>
  </si>
  <si>
    <t>Коврик резиновый для ветеринарных столов (550х1100х3 мм)</t>
  </si>
  <si>
    <t xml:space="preserve">Резиновое покрытие на металлический стол. Для изоляции нейтрального электрода от металлических столов </t>
  </si>
  <si>
    <t>ПИНЦЕТЫ БИПОЛЯРНЫЕ</t>
  </si>
  <si>
    <t>Э621</t>
  </si>
  <si>
    <t>Пинцет Э621</t>
  </si>
  <si>
    <r>
      <t xml:space="preserve">Биполярный пинцет прямой с антипригарными свойствами,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8х1 мм, </t>
    </r>
    <r>
      <rPr>
        <b/>
        <sz val="10"/>
        <rFont val="Arial"/>
        <family val="2"/>
        <charset val="204"/>
      </rPr>
      <t>гибридный</t>
    </r>
    <r>
      <rPr>
        <sz val="10"/>
        <rFont val="Arial"/>
        <family val="2"/>
        <charset val="204"/>
      </rPr>
      <t>. Разъем "евростандарт"</t>
    </r>
  </si>
  <si>
    <t>Входит в базовый комплект поставки "ЭХА 40" и "ЭХА600". Антипригарные свойства</t>
  </si>
  <si>
    <t>Э622</t>
  </si>
  <si>
    <t>Пинцет Э622</t>
  </si>
  <si>
    <r>
      <t xml:space="preserve">Биполярный пинцет прямой с антипригарными свойствами,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8х2 мм, </t>
    </r>
    <r>
      <rPr>
        <b/>
        <sz val="10"/>
        <rFont val="Arial"/>
        <family val="2"/>
        <charset val="204"/>
      </rPr>
      <t>гибридный</t>
    </r>
    <r>
      <rPr>
        <sz val="10"/>
        <rFont val="Arial"/>
        <family val="2"/>
        <charset val="204"/>
      </rPr>
      <t>. Разъем "евростандарт"</t>
    </r>
  </si>
  <si>
    <t>Антипригарные свойства</t>
  </si>
  <si>
    <t>Э6252</t>
  </si>
  <si>
    <t>Пинцет Э6252</t>
  </si>
  <si>
    <r>
      <t xml:space="preserve">Биполярный пинцет прямой игольчатый, длина </t>
    </r>
    <r>
      <rPr>
        <b/>
        <sz val="10"/>
        <rFont val="Arial"/>
        <family val="2"/>
        <charset val="204"/>
      </rPr>
      <t>180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>игольчатый</t>
    </r>
    <r>
      <rPr>
        <sz val="10"/>
        <rFont val="Arial"/>
        <family val="2"/>
        <charset val="204"/>
      </rPr>
      <t xml:space="preserve"> 5.5x0.4 мм, съемный. Разъем "евростандарт"</t>
    </r>
  </si>
  <si>
    <t>Игольчатый пинцет для прецизионных манипуляций и точечной коагуляции. Например для работы с экзотическими животными</t>
  </si>
  <si>
    <t>Э6240-1</t>
  </si>
  <si>
    <t>Пинцет Э6240-1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</si>
  <si>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180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8х1 </t>
    </r>
    <r>
      <rPr>
        <sz val="10"/>
        <rFont val="Arial"/>
        <family val="2"/>
        <charset val="204"/>
      </rPr>
      <t>мм, тонкий. Разъем "евростандарт"</t>
    </r>
  </si>
  <si>
    <t>Входит в базовый комплект поставки "ЭХА 801", "ЭХА 1500", "ЭХА 2500" и "ЭХА 2500 Аллигатор". Антипригарный</t>
  </si>
  <si>
    <t>Э626</t>
  </si>
  <si>
    <t xml:space="preserve">Пинцет Э626 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</si>
  <si>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8х1 мм, тонкий. Разъем "евростандарт"</t>
    </r>
  </si>
  <si>
    <t>Антипригарный</t>
  </si>
  <si>
    <t>Э627</t>
  </si>
  <si>
    <t>Пинцет Э627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</si>
  <si>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8х2 мм. Разъем "евростандарт"</t>
    </r>
  </si>
  <si>
    <t>Входит в базовый комплект поставки "ЭХА 3500" и "ЭХА 3500 Аллигатор". Антипригарный</t>
  </si>
  <si>
    <t>Э629</t>
  </si>
  <si>
    <t>Пинцет Э629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</si>
  <si>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8х2 мм, </t>
    </r>
    <r>
      <rPr>
        <b/>
        <sz val="10"/>
        <rFont val="Arial"/>
        <family val="2"/>
        <charset val="204"/>
      </rPr>
      <t>изогнутый (40°)</t>
    </r>
    <r>
      <rPr>
        <sz val="10"/>
        <rFont val="Arial"/>
        <family val="2"/>
        <charset val="204"/>
      </rPr>
      <t>. Разъем "евростандарт"</t>
    </r>
  </si>
  <si>
    <t>Э6210</t>
  </si>
  <si>
    <t>Пинцет Э6210</t>
  </si>
  <si>
    <r>
      <t xml:space="preserve">Биполярный пинцет микрохирургический прямой антипригарный, длина </t>
    </r>
    <r>
      <rPr>
        <b/>
        <sz val="10"/>
        <rFont val="Arial"/>
        <family val="2"/>
        <charset val="204"/>
      </rPr>
      <t>140</t>
    </r>
    <r>
      <rPr>
        <sz val="10"/>
        <rFont val="Arial"/>
        <family val="2"/>
        <charset val="204"/>
      </rPr>
      <t xml:space="preserve"> мм. Наконечник 5х0.8 мм, </t>
    </r>
    <r>
      <rPr>
        <b/>
        <sz val="10"/>
        <rFont val="Arial"/>
        <family val="2"/>
        <charset val="204"/>
      </rPr>
      <t>тонкий, заостренный</t>
    </r>
    <r>
      <rPr>
        <sz val="10"/>
        <rFont val="Arial"/>
        <family val="2"/>
        <charset val="204"/>
      </rPr>
      <t>. Разъем "евростандарт"</t>
    </r>
  </si>
  <si>
    <t>Э6211</t>
  </si>
  <si>
    <t>Пинцет Э6211</t>
  </si>
  <si>
    <r>
      <t xml:space="preserve">Биполярный пинцет микрохирургический прямой антипригарный, длина </t>
    </r>
    <r>
      <rPr>
        <b/>
        <sz val="10"/>
        <rFont val="Arial"/>
        <family val="2"/>
        <charset val="204"/>
      </rPr>
      <t>140</t>
    </r>
    <r>
      <rPr>
        <sz val="10"/>
        <rFont val="Arial"/>
        <family val="2"/>
        <charset val="204"/>
      </rPr>
      <t xml:space="preserve"> мм. Наконечник 5х0.8 мм, </t>
    </r>
    <r>
      <rPr>
        <b/>
        <sz val="10"/>
        <rFont val="Arial"/>
        <family val="2"/>
        <charset val="204"/>
      </rPr>
      <t>тонкий, изогнутый</t>
    </r>
    <r>
      <rPr>
        <sz val="10"/>
        <rFont val="Arial"/>
        <family val="2"/>
        <charset val="204"/>
      </rPr>
      <t>. Разъем "евростандарт"</t>
    </r>
  </si>
  <si>
    <t>Э6212</t>
  </si>
  <si>
    <t>Пинцет Э6212</t>
  </si>
  <si>
    <r>
      <t xml:space="preserve">Биполярный пинцет микрохирургический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 xml:space="preserve"> , длина </t>
    </r>
    <r>
      <rPr>
        <b/>
        <sz val="10"/>
        <rFont val="Arial"/>
        <family val="2"/>
        <charset val="204"/>
      </rPr>
      <t>140</t>
    </r>
    <r>
      <rPr>
        <sz val="10"/>
        <rFont val="Arial"/>
        <family val="2"/>
        <charset val="204"/>
      </rPr>
      <t xml:space="preserve"> мм. Наконечник 8х1 мм, тонкий,</t>
    </r>
    <r>
      <rPr>
        <b/>
        <sz val="10"/>
        <rFont val="Arial"/>
        <family val="2"/>
        <charset val="204"/>
      </rPr>
      <t xml:space="preserve"> заостренный</t>
    </r>
    <r>
      <rPr>
        <sz val="10"/>
        <rFont val="Arial"/>
        <family val="2"/>
        <charset val="204"/>
      </rPr>
      <t>. Разъем "евростандарт"</t>
    </r>
  </si>
  <si>
    <t>Э6215</t>
  </si>
  <si>
    <t>Пинцет Э6215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</si>
  <si>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 xml:space="preserve">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8x2 мм. Разъем "евростандарт"</t>
    </r>
  </si>
  <si>
    <t>Э6253</t>
  </si>
  <si>
    <t>Пинцет Э6253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</si>
  <si>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 xml:space="preserve">, длина </t>
    </r>
    <r>
      <rPr>
        <b/>
        <sz val="10"/>
        <rFont val="Arial"/>
        <family val="2"/>
        <charset val="204"/>
      </rPr>
      <t>200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10х0.8 мм, </t>
    </r>
    <r>
      <rPr>
        <sz val="10"/>
        <rFont val="Arial"/>
        <family val="2"/>
        <charset val="204"/>
      </rPr>
      <t>тонкий. Разъем "евростандарт"</t>
    </r>
  </si>
  <si>
    <t>Антипригарный. Длинные ручки</t>
  </si>
  <si>
    <t>Э6254</t>
  </si>
  <si>
    <t>Пинцет Э6254</t>
  </si>
  <si>
    <r>
      <t xml:space="preserve">Биполярный пинцет антипригарный, длина </t>
    </r>
    <r>
      <rPr>
        <b/>
        <sz val="10"/>
        <rFont val="Arial"/>
        <family val="2"/>
        <charset val="204"/>
      </rPr>
      <t>170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10х0.8 мм, </t>
    </r>
    <r>
      <rPr>
        <sz val="10"/>
        <rFont val="Arial"/>
        <family val="2"/>
        <charset val="204"/>
      </rPr>
      <t>тонкий. Разъем "евростандарт"</t>
    </r>
  </si>
  <si>
    <t>Антипригарный. Тонкие длинные бранши</t>
  </si>
  <si>
    <t>Э6255</t>
  </si>
  <si>
    <t>Пинцет Э6255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</si>
  <si>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>, длина 180 мм. Наконечник 8</t>
    </r>
    <r>
      <rPr>
        <b/>
        <sz val="10"/>
        <rFont val="Arial"/>
        <family val="2"/>
        <charset val="204"/>
      </rPr>
      <t xml:space="preserve">х1 мм, </t>
    </r>
    <r>
      <rPr>
        <sz val="10"/>
        <rFont val="Arial"/>
        <family val="2"/>
        <charset val="204"/>
      </rPr>
      <t>тонкий. Разъем "евростандарт"</t>
    </r>
  </si>
  <si>
    <t>Э6256</t>
  </si>
  <si>
    <t>Пинцет Э6256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</si>
  <si>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>, длина 155 мм. Наконечник 8</t>
    </r>
    <r>
      <rPr>
        <b/>
        <sz val="10"/>
        <rFont val="Arial"/>
        <family val="2"/>
        <charset val="204"/>
      </rPr>
      <t xml:space="preserve">х1 мм, </t>
    </r>
    <r>
      <rPr>
        <sz val="10"/>
        <rFont val="Arial"/>
        <family val="2"/>
        <charset val="204"/>
      </rPr>
      <t>тонкий, заостренный. Разъем "евростандарт"</t>
    </r>
  </si>
  <si>
    <t>Э6257</t>
  </si>
  <si>
    <t>Пинцет Э6257</t>
  </si>
  <si>
    <r>
      <t xml:space="preserve">Биполярный пинцет антипригарный </t>
    </r>
    <r>
      <rPr>
        <b/>
        <sz val="10"/>
        <rFont val="Arial"/>
        <family val="2"/>
        <charset val="204"/>
      </rPr>
      <t>с загнутыми ручками</t>
    </r>
    <r>
      <rPr>
        <sz val="10"/>
        <rFont val="Arial"/>
        <family val="2"/>
        <charset val="204"/>
      </rPr>
      <t>, с фиксатором. длина 200 мм. Наконечник 8</t>
    </r>
    <r>
      <rPr>
        <b/>
        <sz val="10"/>
        <rFont val="Arial"/>
        <family val="2"/>
        <charset val="204"/>
      </rPr>
      <t xml:space="preserve">х2 мм, </t>
    </r>
    <r>
      <rPr>
        <sz val="10"/>
        <rFont val="Arial"/>
        <family val="2"/>
        <charset val="204"/>
      </rPr>
      <t>тонкий. Разъем "евростандарт"</t>
    </r>
  </si>
  <si>
    <t>Э6258</t>
  </si>
  <si>
    <t>Пинцет Э6258</t>
  </si>
  <si>
    <t>Биполярный пинцет прямой антипригарный, длина 115 мм, Наконечник 8х0,5 мм, тонкий, изогнутый. Разъем "евростандарт"</t>
  </si>
  <si>
    <t>Микрохирургический</t>
  </si>
  <si>
    <t>Э6259</t>
  </si>
  <si>
    <t>Пинцет Э6259</t>
  </si>
  <si>
    <t>Биполярный пинцет Adson прямой антипригарный, длина 120 мм, Наконечник 8х1 мм, тонкий. Разъем "евростандарт"</t>
  </si>
  <si>
    <t>НОЖНИЦЫ БИПОЛЯРНЫЕ</t>
  </si>
  <si>
    <t>Э711</t>
  </si>
  <si>
    <t>Ножницы биполярные Э711</t>
  </si>
  <si>
    <t>Биполярные ножницы прямые, 150 мм. Длина режущей поверхности 35 мм.</t>
  </si>
  <si>
    <t>Для резекции с одновременной коагуляцией. Например на операции по поводу мастэктомии</t>
  </si>
  <si>
    <t xml:space="preserve">ФОТО НЕТ </t>
  </si>
  <si>
    <t>К215</t>
  </si>
  <si>
    <t>Кабель для биполярного инструмента К215</t>
  </si>
  <si>
    <r>
      <t xml:space="preserve">Кабель к биполярным инструментам,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подключение к ножницам Э711 и зажимам NS. Аппаратная часть -</t>
    </r>
    <r>
      <rPr>
        <b/>
        <sz val="10"/>
        <rFont val="Arial"/>
        <family val="2"/>
        <charset val="204"/>
      </rPr>
      <t xml:space="preserve"> 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</si>
  <si>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Кабель для лигирующих зажимов и ножниц</t>
  </si>
  <si>
    <t>К212</t>
  </si>
  <si>
    <t>Кабель для биполярного инструмента К212</t>
  </si>
  <si>
    <r>
      <t xml:space="preserve">Кабель к биполярным инструментам,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подключение к ножницам Э711 и зажимам NS. Аппаратная часть - 2 штекера (4 мм).</t>
    </r>
  </si>
  <si>
    <t xml:space="preserve">ЗАЖИМЫ БИПОЛЯРНЫЕ ЛИГИРУЮЩИЕ </t>
  </si>
  <si>
    <t>ЕМ324</t>
  </si>
  <si>
    <t>Зажим EM324</t>
  </si>
  <si>
    <t>Биполярный лигирующий многоразовый зажим, длина 230 мм. С пластиковыми защелками и керамическими ограничителями.</t>
  </si>
  <si>
    <t>Профессиональный зажим с кремальерами (создают постоянную компрессию) для лигирования крупных сосудов и связок. Керамические ограничители. Минимально распространение энергии в стороны от зоны электролигирования. Антипригарное покрытие. Очень экономит время операции на крупных пациентах</t>
  </si>
  <si>
    <t>ЕМ323</t>
  </si>
  <si>
    <t>Зажим EM323</t>
  </si>
  <si>
    <t>Биполярный лигирующий многоразовый зажим, длина 190 мм. С пластиковыми защелками и керамическими ограничителями.</t>
  </si>
  <si>
    <t>NS8.5</t>
  </si>
  <si>
    <t>Зажим NS8.5</t>
  </si>
  <si>
    <t>Биполярный лигирующий зажим изогнутый 240 мм. Бранши 4*40 мм, антипригарные</t>
  </si>
  <si>
    <t>Электролигирующий зажим для лигирования сосудов и связок у крупных пациентов. Очень экономит время операции на крупных пациентах</t>
  </si>
  <si>
    <t>NS7.5</t>
  </si>
  <si>
    <t>Зажим NS7.5</t>
  </si>
  <si>
    <t>Биполярный лигирующий зажим изогнутый 220 мм. Бранши 4*30 мм, антипригарные</t>
  </si>
  <si>
    <t>Электролигирующий зажим для лигирования сосудов и связок у средних пациентов и крупных пациентов. Очень экономит время операции на крупных пациентах</t>
  </si>
  <si>
    <t>NS6.5</t>
  </si>
  <si>
    <t>Зажим NS6.5</t>
  </si>
  <si>
    <t>Биполярный лигирующий зажим изогнутый 190 мм. Бранши 3*20 мм, антипригарные</t>
  </si>
  <si>
    <t>Электролигирующий зажим для лигирования сосудов и связок у малых и средних пациентов</t>
  </si>
  <si>
    <t>BS230-3505</t>
  </si>
  <si>
    <t>Кабель биполярный BS230-3505</t>
  </si>
  <si>
    <t>Кабель к биполярным инструментам, 3 м. Инструментальная часть - подключение к зажимам NS. Аппаратная часть - подключение к аппаратам Lorge, ЭХА, Valleylab</t>
  </si>
  <si>
    <t>К2111</t>
  </si>
  <si>
    <t>Кабель для биполярного инструмента К2111</t>
  </si>
  <si>
    <t>Кабель к биполярным инструментам. Инструментальная часть - переходник с подключением к  кабелям зажимов NS, EM, Ligasure. Аппаратная часть - 2 штекера (4 мм). Длмна кабеля 0,3 м.</t>
  </si>
  <si>
    <t>Переходник для зажимов Ligasure</t>
  </si>
  <si>
    <t xml:space="preserve">ЗАЖИМЫ БИПОЛЯРНЫЕ ЭНДОСКОПИЧЕСКИЕ </t>
  </si>
  <si>
    <t>LF4418</t>
  </si>
  <si>
    <t>Зажим LF4418</t>
  </si>
  <si>
    <t>Щипцы биполярные электрохирургические для электролигирования и разделения тканей LigaSure с нанопокрытием. Вариант исполнения: с большими изогнутыми браншами для открытых операций LigaSure Impact. Длина 180 мм</t>
  </si>
  <si>
    <t>Профессиональный зажим с кремальерами (создают постоянную компрессию) для лигирования крупных сосудов и связок. Крупные бранши</t>
  </si>
  <si>
    <t>LF1212</t>
  </si>
  <si>
    <t>Зажим LF1212</t>
  </si>
  <si>
    <t>Щипцы биполярные электрохирургические для электролигирования и разделения тканей LigaSure, с изогнутыми малыми браншами для открытых операций. Длина 165 мм</t>
  </si>
  <si>
    <t>Зажим для лигирования небольших сосудов и связок</t>
  </si>
  <si>
    <t>LF1937</t>
  </si>
  <si>
    <t>Зажим LF1937</t>
  </si>
  <si>
    <t>Щипцы биполярные электрохирургические для электролигирования и разделения тканей LigaSure с нанопокрытием,вариант исполнения: с браншами типа Maryland для лапароскопических операций, для одноэтапного заваривания. Длина 370 мм</t>
  </si>
  <si>
    <t>Профессиональный лапароскопический зажим с кремальерами (создают постоянную компрессию) для лигирования крупных сосудов и связок</t>
  </si>
  <si>
    <t>Щипцы биполярные электрохирургические для электролигирования и разделения тканей LigaSure с нанопокрытием, вариант исполнения: с прямыми закругленными браншами для лапароскопических операций, для одноэтапного заваривания. Длина 370 мм.</t>
  </si>
  <si>
    <t>PL718SU</t>
  </si>
  <si>
    <t>Зажим PL718SU</t>
  </si>
  <si>
    <t>Щипцы биполярные электрохирургические Aesculap Caiman, длина 240 мм, диаметр 5мм</t>
  </si>
  <si>
    <t>Профессиональный зажим с кремальерами (создают постоянную компрессию) для лигирования крупных сосудов и связок. Для открытой хирургии</t>
  </si>
  <si>
    <t>К219</t>
  </si>
  <si>
    <t>Кабель для биполярного инструмента К219</t>
  </si>
  <si>
    <r>
      <rPr>
        <b/>
        <sz val="10"/>
        <rFont val="Arial"/>
        <family val="2"/>
        <charset val="204"/>
      </rPr>
      <t>Переходник</t>
    </r>
    <r>
      <rPr>
        <sz val="10"/>
        <rFont val="Arial"/>
        <family val="2"/>
        <charset val="204"/>
      </rPr>
      <t xml:space="preserve"> для биполярных кабелей. Инструментальная часть - подключение к Aesculap Caiman. Аппаратная часть - подключение к аппаратам Lorge, ЭХА, Valleylab (штекер 4 мм 2 шт.)</t>
    </r>
  </si>
  <si>
    <t>Переходник для зажимов Caiman</t>
  </si>
  <si>
    <t>LB-0581D</t>
  </si>
  <si>
    <t>Электрод LB-0581D</t>
  </si>
  <si>
    <t>Электрод для эндоскопии биполярный Elleps прямой (тип D). Форма бранш окончатая с зубчатой насечкой, шаг насечки &lt;0,8мм, угол насечки 90гр.</t>
  </si>
  <si>
    <t>LB-0581F</t>
  </si>
  <si>
    <t>Электрод LB-0581F</t>
  </si>
  <si>
    <t>Электрод для эндоскопии биполярный Elleps прямой (тип F). Форма бранш плоская с изгибом у основания</t>
  </si>
  <si>
    <t>LB-05810</t>
  </si>
  <si>
    <t>Электрод LB-05810</t>
  </si>
  <si>
    <t>Тубус для биполярных электродов Elleps. Рабочая часть - щипцы 5мм</t>
  </si>
  <si>
    <t>LB-0581K</t>
  </si>
  <si>
    <t>Кабель биполярный LB-0581K</t>
  </si>
  <si>
    <t>Держатель биполярных электродов эндоскопический. Инструментальная часть - подключение к эндоскопическим биполярным электродам ELLEPS.  Аппаратная часть - штекер 4 мм 2 шт. Длина 3 м.</t>
  </si>
  <si>
    <t>КАБЕЛИ БИПОЛЯРНЫЕ</t>
  </si>
  <si>
    <t>К211</t>
  </si>
  <si>
    <t>Кабель биполярного пинцета К211</t>
  </si>
  <si>
    <r>
      <t xml:space="preserve">Кабель к биполярным пинцетам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Инструментальная часть - разъем "евростандарт". Аппаратная часть - подключение к аппаратам Lorge, ЭХА, Valleylab (штекер 4 мм 2 шт.).</t>
    </r>
  </si>
  <si>
    <t>К218</t>
  </si>
  <si>
    <t>Кабель биполярного пинцета К218</t>
  </si>
  <si>
    <r>
      <t xml:space="preserve">Кабель к биполярным пинцетам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 xml:space="preserve">. Инструментальная часть - разъем "евростандарт".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</si>
  <si>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BS381-1104</t>
  </si>
  <si>
    <t>Кабель биполярный BS381-1104</t>
  </si>
  <si>
    <t>Кабель к биполярным пинцетам 3 м. Инструментальная часть - разъем "евростандарт". Аппаратная часть - подключение к аппаратам Lorge, ЭХА, Valleylab (штекер 4 мм 2 шт.).</t>
  </si>
  <si>
    <t>ЕН330Е.5</t>
  </si>
  <si>
    <t>Кабель биполярный ЕН330Е.5</t>
  </si>
  <si>
    <t>Кабель к биполярным пинцетам. Инструментальная часть - разъем "евростандарт". Аппаратная часть - подключение к аппаратам Фотек (два плоских контакта). Длина кабеля 5 м.</t>
  </si>
  <si>
    <t>ПЕДАЛИ И ПЕРЕКЛЮЧАТЕЛИ</t>
  </si>
  <si>
    <t>П11</t>
  </si>
  <si>
    <t>Педаль одноклавишная с кабелем П11</t>
  </si>
  <si>
    <t xml:space="preserve">Педаль одноклавишная. Длина кабеля 3 м. Усиленный аппаратный штекер </t>
  </si>
  <si>
    <t>Входит в базовый комплект поставки "ЭХА 40"-"ЭХА 600"</t>
  </si>
  <si>
    <t>П21</t>
  </si>
  <si>
    <t>Педаль двухклавишная с кабелем П21</t>
  </si>
  <si>
    <t>Педаль двухклавишная. Клавиша для коагуляции, клавиша для резания. Длина кабеля 3 м. Усиленный аппаратный штекер</t>
  </si>
  <si>
    <t>П21.1</t>
  </si>
  <si>
    <t>Педаль двухклавишная с кабелем П21.1</t>
  </si>
  <si>
    <t>ПБИ</t>
  </si>
  <si>
    <t>Переключатель биполярного инструмента</t>
  </si>
  <si>
    <r>
      <t xml:space="preserve"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</si>
  <si>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Позволяет попеременно работать с биполярными инструментами, одновременно подключенными к коагулятору.Например, применять во время операции пинцет и лигирующий зажим / ножницы</t>
  </si>
  <si>
    <t>ПБИ.1</t>
  </si>
  <si>
    <t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штекер (4 мм 2 шт.)</t>
  </si>
  <si>
    <t>КАБЕЛИ СЕТЕВЫЕ</t>
  </si>
  <si>
    <t>ПВС-АП</t>
  </si>
  <si>
    <t>Кабель сетевой ПВС-АП</t>
  </si>
  <si>
    <t>Кабель сетевой прямой 220В, 3*0.75, 3 м</t>
  </si>
  <si>
    <t>Входит в базовый комплект поставки.</t>
  </si>
  <si>
    <t>Арт.-№</t>
  </si>
  <si>
    <t>Наименование</t>
  </si>
  <si>
    <t>Кол-во</t>
  </si>
  <si>
    <t xml:space="preserve"> Цена, руб. </t>
  </si>
  <si>
    <t>Сумма, руб</t>
  </si>
  <si>
    <t>ЭХА40</t>
  </si>
  <si>
    <t>Аппарат радиочастотный хирургический ветеринарный  ЭХА 40</t>
  </si>
  <si>
    <t>Паспорт и руководство по эксплуатации</t>
  </si>
  <si>
    <t>Цена за аппарат с принадлежностями:</t>
  </si>
  <si>
    <t>ЭХА600</t>
  </si>
  <si>
    <t xml:space="preserve">Аппарат радиочастотный хирургический ветеринарный  ЭХА 600 </t>
  </si>
  <si>
    <t>ЭХА801</t>
  </si>
  <si>
    <t>Аппарат радиочастотный хирургический ветеринарный  ЭХА 801</t>
  </si>
  <si>
    <t>М11</t>
  </si>
  <si>
    <r>
      <t xml:space="preserve">Монополярный электрод-игла </t>
    </r>
    <r>
      <rPr>
        <b/>
        <sz val="11"/>
        <rFont val="Calibri"/>
        <family val="2"/>
        <charset val="204"/>
        <scheme val="minor"/>
      </rPr>
      <t>короткий</t>
    </r>
    <r>
      <rPr>
        <sz val="11"/>
        <rFont val="Calibri"/>
        <family val="2"/>
        <charset val="204"/>
        <scheme val="minor"/>
      </rPr>
      <t xml:space="preserve"> 70 мм, металл, диаметр иглы </t>
    </r>
    <r>
      <rPr>
        <b/>
        <sz val="11"/>
        <rFont val="Calibri"/>
        <family val="2"/>
        <charset val="204"/>
        <scheme val="minor"/>
      </rPr>
      <t>1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</si>
  <si>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r>
      <t xml:space="preserve">Монополярный электрод-шарик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>58 мм, нержавеющая сталь, диаметр</t>
    </r>
    <r>
      <rPr>
        <b/>
        <sz val="11"/>
        <rFont val="Calibri"/>
        <family val="2"/>
        <charset val="204"/>
        <scheme val="minor"/>
      </rPr>
      <t xml:space="preserve"> 4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</si>
  <si>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t>ЭХА1500</t>
  </si>
  <si>
    <t>Аппарат радиочастотный хирургический ветеринарный  ЭХА 1500</t>
  </si>
  <si>
    <t>ЭХА2500</t>
  </si>
  <si>
    <t>Аппарат радиочастотный хирургический ветеринарный ЭХА 2500</t>
  </si>
  <si>
    <r>
      <t xml:space="preserve">Нейтральный электрод </t>
    </r>
    <r>
      <rPr>
        <b/>
        <sz val="11"/>
        <rFont val="Calibri"/>
        <family val="2"/>
        <charset val="204"/>
        <scheme val="minor"/>
      </rPr>
      <t>стальной</t>
    </r>
    <r>
      <rPr>
        <sz val="11"/>
        <rFont val="Calibri"/>
        <family val="2"/>
        <charset val="204"/>
        <scheme val="minor"/>
      </rPr>
      <t xml:space="preserve">, 240х170 мм, 408 кв.см. </t>
    </r>
  </si>
  <si>
    <r>
      <t xml:space="preserve">Кабель нейтрального электрода </t>
    </r>
    <r>
      <rPr>
        <b/>
        <sz val="11"/>
        <rFont val="Calibri"/>
        <family val="2"/>
        <charset val="204"/>
        <scheme val="minor"/>
      </rPr>
      <t>3 м</t>
    </r>
    <r>
      <rPr>
        <sz val="11"/>
        <rFont val="Calibri"/>
        <family val="2"/>
        <charset val="204"/>
        <scheme val="minor"/>
      </rPr>
      <t>. Подключение к стальным пластинам. Аппаратная часть - подключение к аппаратам Lorge, ЭХА, Фотек, Valleylab</t>
    </r>
  </si>
  <si>
    <r>
      <t>Монополярный электрод-петля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вольфрамовый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 xml:space="preserve">70 мм, диаметр петли </t>
    </r>
    <r>
      <rPr>
        <b/>
        <sz val="11"/>
        <rFont val="Calibri"/>
        <family val="2"/>
        <charset val="204"/>
        <scheme val="minor"/>
      </rPr>
      <t>5 мм</t>
    </r>
    <r>
      <rPr>
        <sz val="11"/>
        <rFont val="Calibri"/>
        <family val="2"/>
        <charset val="204"/>
        <scheme val="minor"/>
      </rPr>
      <t>. Многоразовый</t>
    </r>
  </si>
  <si>
    <t>ЭХА2500"Аллигатор"</t>
  </si>
  <si>
    <t>Аппарат радиочастотный хирургический ветеринарный ЭХА 2500 "Аллигатор"</t>
  </si>
  <si>
    <t>ЭХА3500</t>
  </si>
  <si>
    <t>Аппарат радиочастотный хирургический ветеринарный ЭХА 3500</t>
  </si>
  <si>
    <r>
      <t xml:space="preserve">Биполярный пинцет прямой антипригарный, длина </t>
    </r>
    <r>
      <rPr>
        <b/>
        <sz val="11"/>
        <rFont val="Calibri"/>
        <family val="2"/>
        <charset val="204"/>
        <scheme val="minor"/>
      </rPr>
      <t>170</t>
    </r>
    <r>
      <rPr>
        <sz val="11"/>
        <rFont val="Calibri"/>
        <family val="2"/>
        <charset val="204"/>
        <scheme val="minor"/>
      </rPr>
      <t xml:space="preserve"> мм. Наконечник 8х2 мм. Разъем "евростандарт"</t>
    </r>
  </si>
  <si>
    <r>
      <t xml:space="preserve">Держатель монополярных электродов с кнопками управления (РЕЗАНИЕ, КОАГУЛЯЦИЯ). Длина кабеля </t>
    </r>
    <r>
      <rPr>
        <b/>
        <sz val="11"/>
        <rFont val="Calibri"/>
        <family val="2"/>
        <charset val="204"/>
        <scheme val="minor"/>
      </rPr>
      <t>4,5 метра</t>
    </r>
    <r>
      <rPr>
        <sz val="11"/>
        <rFont val="Calibri"/>
        <family val="2"/>
        <charset val="204"/>
        <scheme val="minor"/>
      </rPr>
      <t xml:space="preserve">.
Для электродов со штекером 2,4 мм. Трехполюсная вилка.  Подключение к аппаратам Lorge, ЭХА, Фотек, Bowa, Valleylab  </t>
    </r>
    <r>
      <rPr>
        <b/>
        <sz val="11"/>
        <rFont val="Calibri"/>
        <family val="2"/>
        <charset val="204"/>
        <scheme val="minor"/>
      </rPr>
      <t>Автоклавируемый (не менее 200 циклов)</t>
    </r>
  </si>
  <si>
    <t>ЭХА3500"Аллигатор"</t>
  </si>
  <si>
    <t>Аппарат радиочастотный хирургический ветеринарный ЭХА 3500 "Аллигатор"</t>
  </si>
  <si>
    <r>
      <t>Монополярный электрод-лезвие</t>
    </r>
    <r>
      <rPr>
        <b/>
        <sz val="11"/>
        <rFont val="Calibri"/>
        <family val="2"/>
        <charset val="204"/>
        <scheme val="minor"/>
      </rPr>
      <t xml:space="preserve"> короткий </t>
    </r>
    <r>
      <rPr>
        <sz val="11"/>
        <rFont val="Calibri"/>
        <family val="2"/>
        <charset val="204"/>
        <scheme val="minor"/>
      </rPr>
      <t>70 мм, нержавеющая сталь, ширина 2,35 мм, толщина 0.65 мм, посадочный диаметр 2.4 мм. Многоразовый</t>
    </r>
  </si>
  <si>
    <t>Биполярный пинцет прямой антипригарный, длина 170 мм. Наконечник 8х2 мм. Разъем "евростандарт"</t>
  </si>
  <si>
    <t>Э118</t>
  </si>
  <si>
    <t>ЭлеЭлектрод-лезвие короткий изогнутый Э118</t>
  </si>
  <si>
    <r>
      <t xml:space="preserve">Монополярный электрод-лезвие </t>
    </r>
    <r>
      <rPr>
        <b/>
        <sz val="10"/>
        <rFont val="Arial"/>
        <family val="2"/>
        <charset val="204"/>
      </rPr>
      <t>короткий изогнутый</t>
    </r>
    <r>
      <rPr>
        <sz val="10"/>
        <rFont val="Arial"/>
        <family val="2"/>
        <charset val="204"/>
      </rPr>
      <t xml:space="preserve"> 70 мм, нержавеющая сталь, длина лезвия 19 мм, ширина 2,4 мм, толщина 0.5 мм, посадочный диаметр 2.4 мм. Многоразовый</t>
    </r>
  </si>
  <si>
    <t>Электрод с изогнутым лезвием. Разрез аккуратный за счет небольшой площади касания с тканью</t>
  </si>
  <si>
    <t>Зажим 760-123</t>
  </si>
  <si>
    <t>Биполярный лигирующий многоразовый зажим TissueSeal, длина 230 мм. С пластиковыми защелками и керамическими ограничителями.</t>
  </si>
  <si>
    <t>760-123</t>
  </si>
  <si>
    <t>760-119</t>
  </si>
  <si>
    <t>Зажим 760-119</t>
  </si>
  <si>
    <t>Биполярный лигирующий многоразовый зажим TissueSeal, длина 190 мм. С пластиковыми защелками и керамическими ограничителями.</t>
  </si>
  <si>
    <t>LS1037</t>
  </si>
  <si>
    <t>Зажим LS1037</t>
  </si>
  <si>
    <t>Входит в базовый комплект поставки 600, 1500, 2500, 2500(Л) (кроме "ЭХА 3500" и "ЭХА 3500 Аллигатор"). Срок службы 6-20 месяцев.</t>
  </si>
  <si>
    <t>Входит в базовый комплект поставки "ЭХА 3500" и "ЭХА 3500 Аллигатор"(кроме 600, 1500, 2500, 2500(Л). Срок службы - более 200 циклов стерилизации автоклавированием</t>
  </si>
  <si>
    <t>Э2121</t>
  </si>
  <si>
    <t>Электрод-игла короткий изогнутый Э2121</t>
  </si>
  <si>
    <t>Монополярный электрод-игла короткий изогнутый 70 мм, металл, диаметр иглы 1,3 мм, посадочный диаметр 2.4 мм. Многоразовый</t>
  </si>
  <si>
    <t>Оранжевым цветом отмечены самые востребованные изделия среди ветеринарных хирургов</t>
  </si>
  <si>
    <t>Э6262</t>
  </si>
  <si>
    <t>Пинцет Э6262</t>
  </si>
  <si>
    <t>Биполярный пинцет прямой антипригарный, длин 115 мм, Наконечник 9,5х0,5 мм, тонкий. Разъем "евростандарт"</t>
  </si>
  <si>
    <t>К214</t>
  </si>
  <si>
    <t>Кабель для биполярного инструмента К214</t>
  </si>
  <si>
    <t>Кабель к биполярным зажимам, 3 м. Инструментальная часть: подключение зажимов (штекер 2,7 мм 2 шт.).Аппаратная часть - подключение к аппаратам Lorge, ЭХА, Фотек, Valleylab</t>
  </si>
  <si>
    <t>Кабель для зажимов Термошов (ЕМ, TissueSeal)</t>
  </si>
  <si>
    <r>
      <t xml:space="preserve">С силиконовым покрытием. </t>
    </r>
    <r>
      <rPr>
        <u/>
        <sz val="10"/>
        <rFont val="Arial"/>
        <family val="2"/>
        <charset val="204"/>
      </rPr>
      <t>Ткани практически не липнут (очистка требуется реже)</t>
    </r>
    <r>
      <rPr>
        <sz val="10"/>
        <rFont val="Arial"/>
        <family val="2"/>
        <charset val="204"/>
      </rPr>
      <t>. При работе таким электродом разрез "чище". Обугливания по краям нет, в отличии от нержавейки. Срок жизни, в среднем, 1-2 месяца. При высоких мощностях силикон начинает плавиться на ребрах электрода.</t>
    </r>
  </si>
  <si>
    <r>
      <t xml:space="preserve">Изогнута рабочая часть. </t>
    </r>
    <r>
      <rPr>
        <u/>
        <sz val="10"/>
        <color rgb="FFFF0000"/>
        <rFont val="Arial"/>
        <family val="2"/>
        <charset val="204"/>
      </rPr>
      <t>Новое изделие.</t>
    </r>
  </si>
  <si>
    <r>
      <t xml:space="preserve">Микрохирургический тонкий. </t>
    </r>
    <r>
      <rPr>
        <u/>
        <sz val="10"/>
        <color rgb="FFFF0000"/>
        <rFont val="Arial"/>
        <family val="2"/>
        <charset val="204"/>
      </rPr>
      <t>Новая позиция</t>
    </r>
  </si>
  <si>
    <r>
      <t xml:space="preserve">Прибор для биполярной коагуляции пинцетом, зажимом, ножницами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  <charset val="204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</si>
</sst>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color indexed="64"/>
      <name val="Arial"/>
    </font>
    <font>
      <sz val="10"/>
      <name val="Arial Cy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4"/>
      <name val="Arial"/>
      <family val="2"/>
      <charset val="204"/>
    </font>
    <font>
      <sz val="11"/>
      <color indexed="64"/>
      <name val="Calibri"/>
      <family val="2"/>
      <charset val="204"/>
    </font>
    <font>
      <b/>
      <sz val="11"/>
      <color indexed="64"/>
      <name val="Calibri"/>
      <family val="2"/>
      <charset val="204"/>
    </font>
    <font>
      <sz val="11"/>
      <name val="Calibri"/>
      <family val="2"/>
      <charset val="204"/>
      <scheme val="minor"/>
    </font>
    <font>
      <b/>
      <u/>
      <sz val="11"/>
      <color indexed="64"/>
      <name val="Calibri"/>
      <family val="2"/>
      <charset val="204"/>
    </font>
    <font>
      <sz val="11"/>
      <color indexed="64"/>
      <name val="Calibri"/>
      <family val="2"/>
      <charset val="204"/>
      <scheme val="minor"/>
    </font>
    <font>
      <sz val="11"/>
      <color indexed="64"/>
      <name val="Arial"/>
      <family val="2"/>
      <charset val="204"/>
    </font>
    <font>
      <b/>
      <sz val="11"/>
      <color indexed="64"/>
      <name val="Calibri"/>
      <family val="2"/>
      <charset val="204"/>
      <scheme val="minor"/>
    </font>
    <font>
      <b/>
      <u/>
      <sz val="11"/>
      <color indexed="64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u/>
      <sz val="10"/>
      <name val="Arial"/>
      <family val="2"/>
      <charset val="204"/>
    </font>
    <font>
      <b/>
      <sz val="10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rgb="FFFF000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indexed="31"/>
        <bgColor indexed="31"/>
      </patternFill>
    </fill>
    <fill>
      <patternFill patternType="solid">
        <f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3" fillId="0" borderId="0"/>
    <xf numFmtId="0" fontId="1" fillId="0" borderId="0"/>
  </cellStyleXfs>
  <cellXfs count="132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left" wrapText="1"/>
    </xf>
    <xf numFmtId="0" fontId="2" fillId="3" borderId="2" xfId="0" applyFont="1" applyFill="1" applyBorder="1"/>
    <xf numFmtId="0" fontId="2" fillId="0" borderId="5" xfId="0" applyFont="1" applyBorder="1"/>
    <xf numFmtId="0" fontId="2" fillId="0" borderId="6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/>
    <xf numFmtId="0" fontId="2" fillId="4" borderId="10" xfId="0" applyFont="1" applyFill="1" applyBorder="1" applyAlignment="1">
      <alignment vertical="center" wrapText="1"/>
    </xf>
    <xf numFmtId="0" fontId="0" fillId="0" borderId="5" xfId="0" applyBorder="1"/>
    <xf numFmtId="0" fontId="2" fillId="4" borderId="6" xfId="0" applyFont="1" applyFill="1" applyBorder="1" applyAlignment="1">
      <alignment vertical="center" wrapText="1"/>
    </xf>
    <xf numFmtId="0" fontId="0" fillId="0" borderId="9" xfId="0" applyBorder="1"/>
    <xf numFmtId="0" fontId="2" fillId="0" borderId="10" xfId="0" applyFont="1" applyBorder="1" applyAlignment="1">
      <alignment vertical="center" wrapText="1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wrapText="1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wrapText="1"/>
    </xf>
    <xf numFmtId="0" fontId="2" fillId="4" borderId="8" xfId="0" applyFont="1" applyFill="1" applyBorder="1"/>
    <xf numFmtId="0" fontId="2" fillId="4" borderId="8" xfId="0" applyFont="1" applyFill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4" borderId="15" xfId="0" applyFont="1" applyFill="1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2" fillId="4" borderId="8" xfId="1" applyFont="1" applyFill="1" applyBorder="1" applyAlignment="1">
      <alignment vertical="center" wrapText="1"/>
    </xf>
    <xf numFmtId="0" fontId="2" fillId="0" borderId="1" xfId="1" applyFont="1" applyBorder="1" applyAlignment="1">
      <alignment vertical="center" wrapText="1"/>
    </xf>
    <xf numFmtId="0" fontId="2" fillId="4" borderId="6" xfId="0" applyFont="1" applyFill="1" applyBorder="1" applyAlignment="1">
      <alignment wrapText="1"/>
    </xf>
    <xf numFmtId="0" fontId="2" fillId="4" borderId="8" xfId="0" applyFont="1" applyFill="1" applyBorder="1" applyAlignment="1">
      <alignment wrapText="1"/>
    </xf>
    <xf numFmtId="0" fontId="2" fillId="4" borderId="16" xfId="0" applyFont="1" applyFill="1" applyBorder="1" applyAlignment="1">
      <alignment vertical="center" wrapText="1"/>
    </xf>
    <xf numFmtId="0" fontId="0" fillId="0" borderId="0" xfId="0"/>
    <xf numFmtId="0" fontId="0" fillId="0" borderId="5" xfId="0" applyBorder="1" applyAlignment="1">
      <alignment horizontal="center" vertical="center"/>
    </xf>
    <xf numFmtId="0" fontId="2" fillId="0" borderId="8" xfId="1" applyFont="1" applyBorder="1" applyAlignment="1">
      <alignment vertical="center" wrapText="1"/>
    </xf>
    <xf numFmtId="0" fontId="2" fillId="0" borderId="8" xfId="0" applyFont="1" applyBorder="1" applyAlignment="1">
      <alignment horizontal="left" vertical="top" wrapText="1"/>
    </xf>
    <xf numFmtId="0" fontId="2" fillId="0" borderId="8" xfId="2" applyFont="1" applyBorder="1" applyAlignment="1">
      <alignment vertical="center" wrapText="1"/>
    </xf>
    <xf numFmtId="0" fontId="2" fillId="0" borderId="18" xfId="0" applyFont="1" applyBorder="1" applyAlignment="1">
      <alignment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4" fontId="5" fillId="0" borderId="11" xfId="0" applyNumberFormat="1" applyFont="1" applyBorder="1" applyAlignment="1">
      <alignment horizontal="right" vertical="center"/>
    </xf>
    <xf numFmtId="4" fontId="6" fillId="0" borderId="11" xfId="0" applyNumberFormat="1" applyFont="1" applyBorder="1" applyAlignment="1">
      <alignment horizontal="right" vertical="center"/>
    </xf>
    <xf numFmtId="0" fontId="5" fillId="0" borderId="11" xfId="0" applyFont="1" applyBorder="1" applyAlignment="1">
      <alignment horizontal="center" vertical="center"/>
    </xf>
    <xf numFmtId="0" fontId="5" fillId="0" borderId="21" xfId="0" applyFont="1" applyBorder="1" applyAlignment="1">
      <alignment vertical="center"/>
    </xf>
    <xf numFmtId="0" fontId="5" fillId="0" borderId="11" xfId="0" applyFont="1" applyBorder="1" applyAlignment="1">
      <alignment horizontal="center" vertical="center" wrapText="1"/>
    </xf>
    <xf numFmtId="4" fontId="9" fillId="0" borderId="0" xfId="0" applyNumberFormat="1" applyFont="1"/>
    <xf numFmtId="0" fontId="10" fillId="0" borderId="0" xfId="0" applyFont="1"/>
    <xf numFmtId="0" fontId="7" fillId="0" borderId="21" xfId="0" applyFont="1" applyBorder="1" applyAlignment="1">
      <alignment vertical="center" wrapText="1"/>
    </xf>
    <xf numFmtId="0" fontId="7" fillId="6" borderId="19" xfId="0" applyFont="1" applyFill="1" applyBorder="1" applyAlignment="1">
      <alignment horizontal="left" vertical="center" wrapText="1"/>
    </xf>
    <xf numFmtId="0" fontId="9" fillId="0" borderId="11" xfId="0" applyFont="1" applyBorder="1" applyAlignment="1">
      <alignment horizontal="center" vertical="center"/>
    </xf>
    <xf numFmtId="4" fontId="9" fillId="0" borderId="11" xfId="0" applyNumberFormat="1" applyFont="1" applyBorder="1" applyAlignment="1">
      <alignment horizontal="right" vertical="center"/>
    </xf>
    <xf numFmtId="4" fontId="11" fillId="0" borderId="11" xfId="0" applyNumberFormat="1" applyFont="1" applyBorder="1" applyAlignment="1">
      <alignment horizontal="right" vertical="center"/>
    </xf>
    <xf numFmtId="0" fontId="5" fillId="0" borderId="20" xfId="0" applyFont="1" applyBorder="1" applyAlignment="1">
      <alignment horizontal="center" vertical="center"/>
    </xf>
    <xf numFmtId="0" fontId="7" fillId="6" borderId="20" xfId="0" applyFont="1" applyFill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7" fillId="0" borderId="20" xfId="0" applyFont="1" applyBorder="1" applyAlignment="1">
      <alignment wrapText="1"/>
    </xf>
    <xf numFmtId="0" fontId="9" fillId="0" borderId="20" xfId="0" applyFont="1" applyBorder="1" applyAlignment="1">
      <alignment horizontal="center" vertical="center"/>
    </xf>
    <xf numFmtId="0" fontId="7" fillId="0" borderId="19" xfId="0" applyFont="1" applyBorder="1" applyAlignment="1">
      <alignment vertical="center" wrapText="1"/>
    </xf>
    <xf numFmtId="0" fontId="9" fillId="0" borderId="21" xfId="0" applyFont="1" applyBorder="1" applyAlignment="1">
      <alignment vertical="center"/>
    </xf>
    <xf numFmtId="0" fontId="9" fillId="0" borderId="11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center" wrapText="1"/>
    </xf>
    <xf numFmtId="0" fontId="7" fillId="6" borderId="22" xfId="0" applyFont="1" applyFill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2" fillId="0" borderId="2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vertical="center" wrapText="1"/>
    </xf>
    <xf numFmtId="0" fontId="18" fillId="0" borderId="20" xfId="0" applyFont="1" applyBorder="1" applyAlignment="1">
      <alignment vertical="center" wrapText="1"/>
    </xf>
    <xf numFmtId="0" fontId="18" fillId="6" borderId="22" xfId="0" applyFont="1" applyFill="1" applyBorder="1" applyAlignment="1">
      <alignment horizontal="left" vertical="center" wrapText="1"/>
    </xf>
    <xf numFmtId="0" fontId="2" fillId="4" borderId="8" xfId="1" applyFont="1" applyFill="1" applyBorder="1" applyAlignment="1">
      <alignment horizontal="center" vertical="center" wrapText="1"/>
    </xf>
    <xf numFmtId="0" fontId="2" fillId="4" borderId="6" xfId="1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0" borderId="5" xfId="0" applyFont="1" applyFill="1" applyBorder="1"/>
    <xf numFmtId="0" fontId="0" fillId="0" borderId="5" xfId="0" applyFill="1" applyBorder="1"/>
    <xf numFmtId="0" fontId="0" fillId="0" borderId="0" xfId="0" applyFill="1"/>
    <xf numFmtId="0" fontId="2" fillId="0" borderId="5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2" fillId="7" borderId="11" xfId="0" applyFont="1" applyFill="1" applyBorder="1" applyAlignment="1">
      <alignment wrapText="1"/>
    </xf>
    <xf numFmtId="0" fontId="2" fillId="8" borderId="8" xfId="0" applyFont="1" applyFill="1" applyBorder="1" applyAlignment="1">
      <alignment vertical="center" wrapText="1"/>
    </xf>
    <xf numFmtId="0" fontId="2" fillId="3" borderId="17" xfId="0" applyFont="1" applyFill="1" applyBorder="1" applyAlignment="1">
      <alignment horizontal="left" wrapText="1"/>
    </xf>
    <xf numFmtId="0" fontId="2" fillId="7" borderId="8" xfId="0" applyFont="1" applyFill="1" applyBorder="1" applyAlignment="1">
      <alignment wrapText="1"/>
    </xf>
    <xf numFmtId="0" fontId="13" fillId="0" borderId="5" xfId="0" applyFont="1" applyBorder="1" applyAlignment="1">
      <alignment horizontal="center" vertical="center"/>
    </xf>
    <xf numFmtId="0" fontId="2" fillId="8" borderId="8" xfId="0" applyFont="1" applyFill="1" applyBorder="1" applyAlignment="1">
      <alignment wrapText="1"/>
    </xf>
    <xf numFmtId="0" fontId="19" fillId="7" borderId="0" xfId="0" applyFont="1" applyFill="1" applyAlignment="1">
      <alignment wrapText="1"/>
    </xf>
    <xf numFmtId="0" fontId="19" fillId="7" borderId="8" xfId="0" applyFont="1" applyFill="1" applyBorder="1" applyAlignment="1">
      <alignment wrapText="1"/>
    </xf>
    <xf numFmtId="0" fontId="2" fillId="3" borderId="11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left" wrapText="1"/>
    </xf>
    <xf numFmtId="0" fontId="2" fillId="3" borderId="8" xfId="0" applyFont="1" applyFill="1" applyBorder="1" applyAlignment="1">
      <alignment horizontal="center" wrapText="1"/>
    </xf>
    <xf numFmtId="0" fontId="4" fillId="7" borderId="8" xfId="0" applyFont="1" applyFill="1" applyBorder="1" applyAlignment="1">
      <alignment wrapText="1"/>
    </xf>
    <xf numFmtId="0" fontId="2" fillId="7" borderId="8" xfId="0" applyFont="1" applyFill="1" applyBorder="1" applyAlignment="1">
      <alignment vertical="center" wrapText="1"/>
    </xf>
    <xf numFmtId="0" fontId="2" fillId="3" borderId="23" xfId="0" applyFont="1" applyFill="1" applyBorder="1" applyAlignment="1">
      <alignment horizontal="center" wrapText="1"/>
    </xf>
    <xf numFmtId="0" fontId="2" fillId="7" borderId="8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vertical="center" wrapText="1"/>
    </xf>
    <xf numFmtId="0" fontId="3" fillId="3" borderId="12" xfId="0" applyFont="1" applyFill="1" applyBorder="1" applyAlignment="1">
      <alignment vertical="center" wrapText="1"/>
    </xf>
    <xf numFmtId="0" fontId="3" fillId="3" borderId="13" xfId="0" applyFont="1" applyFill="1" applyBorder="1" applyAlignment="1">
      <alignment vertical="center" wrapText="1"/>
    </xf>
    <xf numFmtId="0" fontId="3" fillId="3" borderId="14" xfId="0" applyFont="1" applyFill="1" applyBorder="1" applyAlignment="1">
      <alignment vertical="center" wrapText="1"/>
    </xf>
    <xf numFmtId="0" fontId="3" fillId="3" borderId="24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8" borderId="8" xfId="0" applyFont="1" applyFill="1" applyBorder="1" applyAlignment="1">
      <alignment horizontal="center" vertical="center" wrapText="1"/>
    </xf>
    <xf numFmtId="0" fontId="19" fillId="4" borderId="10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19" fillId="4" borderId="8" xfId="1" applyFont="1" applyFill="1" applyBorder="1" applyAlignment="1">
      <alignment horizontal="center" vertical="center" wrapText="1"/>
    </xf>
    <xf numFmtId="0" fontId="2" fillId="8" borderId="8" xfId="1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4" borderId="15" xfId="0" applyFont="1" applyFill="1" applyBorder="1" applyAlignment="1">
      <alignment horizontal="center" vertical="center" wrapText="1"/>
    </xf>
    <xf numFmtId="3" fontId="19" fillId="0" borderId="6" xfId="0" applyNumberFormat="1" applyFont="1" applyBorder="1" applyAlignment="1">
      <alignment horizontal="center" vertical="center" wrapText="1"/>
    </xf>
    <xf numFmtId="3" fontId="19" fillId="4" borderId="8" xfId="0" applyNumberFormat="1" applyFont="1" applyFill="1" applyBorder="1" applyAlignment="1">
      <alignment horizontal="center" vertical="center" wrapText="1"/>
    </xf>
    <xf numFmtId="3" fontId="19" fillId="0" borderId="8" xfId="0" applyNumberFormat="1" applyFont="1" applyBorder="1" applyAlignment="1">
      <alignment horizontal="center" vertical="center" wrapText="1"/>
    </xf>
    <xf numFmtId="3" fontId="19" fillId="4" borderId="1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</cellXfs>
  <cellStyles count="3">
    <cellStyle name="Обычный" xfId="0" builtinId="0"/>
    <cellStyle name="Обычный 2" xfId="1" xr:uid="{00000000-0005-0000-0000-000001000000}"/>
    <cellStyle name="Обычный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7.jpg"/><Relationship Id="rId21" Type="http://schemas.openxmlformats.org/officeDocument/2006/relationships/image" Target="../media/image32.jpg"/><Relationship Id="rId42" Type="http://schemas.openxmlformats.org/officeDocument/2006/relationships/image" Target="../media/image53.png"/><Relationship Id="rId47" Type="http://schemas.openxmlformats.org/officeDocument/2006/relationships/image" Target="../media/image58.jpg"/><Relationship Id="rId63" Type="http://schemas.openxmlformats.org/officeDocument/2006/relationships/image" Target="../media/image73.png"/><Relationship Id="rId68" Type="http://schemas.openxmlformats.org/officeDocument/2006/relationships/image" Target="../media/image78.png"/><Relationship Id="rId7" Type="http://schemas.openxmlformats.org/officeDocument/2006/relationships/image" Target="../media/image18.jpg"/><Relationship Id="rId2" Type="http://schemas.openxmlformats.org/officeDocument/2006/relationships/image" Target="../media/image13.png"/><Relationship Id="rId16" Type="http://schemas.openxmlformats.org/officeDocument/2006/relationships/image" Target="../media/image27.jpg"/><Relationship Id="rId29" Type="http://schemas.openxmlformats.org/officeDocument/2006/relationships/image" Target="../media/image40.jpg"/><Relationship Id="rId11" Type="http://schemas.openxmlformats.org/officeDocument/2006/relationships/image" Target="../media/image22.jpg"/><Relationship Id="rId24" Type="http://schemas.openxmlformats.org/officeDocument/2006/relationships/image" Target="../media/image35.jpg"/><Relationship Id="rId32" Type="http://schemas.openxmlformats.org/officeDocument/2006/relationships/image" Target="../media/image43.jpg"/><Relationship Id="rId37" Type="http://schemas.openxmlformats.org/officeDocument/2006/relationships/image" Target="../media/image48.png"/><Relationship Id="rId40" Type="http://schemas.openxmlformats.org/officeDocument/2006/relationships/image" Target="../media/image51.png"/><Relationship Id="rId45" Type="http://schemas.openxmlformats.org/officeDocument/2006/relationships/image" Target="../media/image56.jpg"/><Relationship Id="rId53" Type="http://schemas.openxmlformats.org/officeDocument/2006/relationships/image" Target="../media/image63.png"/><Relationship Id="rId58" Type="http://schemas.openxmlformats.org/officeDocument/2006/relationships/image" Target="../media/image68.png"/><Relationship Id="rId66" Type="http://schemas.openxmlformats.org/officeDocument/2006/relationships/image" Target="../media/image76.jpeg"/><Relationship Id="rId5" Type="http://schemas.openxmlformats.org/officeDocument/2006/relationships/image" Target="../media/image16.jpg"/><Relationship Id="rId61" Type="http://schemas.openxmlformats.org/officeDocument/2006/relationships/image" Target="../media/image71.jpg"/><Relationship Id="rId19" Type="http://schemas.openxmlformats.org/officeDocument/2006/relationships/image" Target="../media/image30.jpg"/><Relationship Id="rId14" Type="http://schemas.openxmlformats.org/officeDocument/2006/relationships/image" Target="../media/image25.jpg"/><Relationship Id="rId22" Type="http://schemas.openxmlformats.org/officeDocument/2006/relationships/image" Target="../media/image33.jpg"/><Relationship Id="rId27" Type="http://schemas.openxmlformats.org/officeDocument/2006/relationships/image" Target="../media/image38.jpg"/><Relationship Id="rId30" Type="http://schemas.openxmlformats.org/officeDocument/2006/relationships/image" Target="../media/image41.jpg"/><Relationship Id="rId35" Type="http://schemas.openxmlformats.org/officeDocument/2006/relationships/image" Target="../media/image46.png"/><Relationship Id="rId43" Type="http://schemas.openxmlformats.org/officeDocument/2006/relationships/image" Target="../media/image54.png"/><Relationship Id="rId48" Type="http://schemas.openxmlformats.org/officeDocument/2006/relationships/image" Target="../media/image59.jpg"/><Relationship Id="rId56" Type="http://schemas.openxmlformats.org/officeDocument/2006/relationships/image" Target="../media/image66.jpg"/><Relationship Id="rId64" Type="http://schemas.openxmlformats.org/officeDocument/2006/relationships/image" Target="../media/image74.png"/><Relationship Id="rId69" Type="http://schemas.openxmlformats.org/officeDocument/2006/relationships/image" Target="../media/image79.png"/><Relationship Id="rId8" Type="http://schemas.openxmlformats.org/officeDocument/2006/relationships/image" Target="../media/image19.jpg"/><Relationship Id="rId51" Type="http://schemas.openxmlformats.org/officeDocument/2006/relationships/image" Target="../media/image61.png"/><Relationship Id="rId3" Type="http://schemas.openxmlformats.org/officeDocument/2006/relationships/image" Target="../media/image14.jpg"/><Relationship Id="rId12" Type="http://schemas.openxmlformats.org/officeDocument/2006/relationships/image" Target="../media/image23.jpg"/><Relationship Id="rId17" Type="http://schemas.openxmlformats.org/officeDocument/2006/relationships/image" Target="../media/image28.jpg"/><Relationship Id="rId25" Type="http://schemas.openxmlformats.org/officeDocument/2006/relationships/image" Target="../media/image36.jpg"/><Relationship Id="rId33" Type="http://schemas.openxmlformats.org/officeDocument/2006/relationships/image" Target="../media/image44.png"/><Relationship Id="rId38" Type="http://schemas.openxmlformats.org/officeDocument/2006/relationships/image" Target="../media/image49.png"/><Relationship Id="rId46" Type="http://schemas.openxmlformats.org/officeDocument/2006/relationships/image" Target="../media/image57.jpg"/><Relationship Id="rId59" Type="http://schemas.openxmlformats.org/officeDocument/2006/relationships/image" Target="../media/image69.jpg"/><Relationship Id="rId67" Type="http://schemas.openxmlformats.org/officeDocument/2006/relationships/image" Target="../media/image77.jpeg"/><Relationship Id="rId20" Type="http://schemas.openxmlformats.org/officeDocument/2006/relationships/image" Target="../media/image31.jpg"/><Relationship Id="rId41" Type="http://schemas.openxmlformats.org/officeDocument/2006/relationships/image" Target="../media/image52.emf"/><Relationship Id="rId54" Type="http://schemas.openxmlformats.org/officeDocument/2006/relationships/image" Target="../media/image64.png"/><Relationship Id="rId62" Type="http://schemas.openxmlformats.org/officeDocument/2006/relationships/image" Target="../media/image72.jpg"/><Relationship Id="rId1" Type="http://schemas.openxmlformats.org/officeDocument/2006/relationships/image" Target="../media/image12.png"/><Relationship Id="rId6" Type="http://schemas.openxmlformats.org/officeDocument/2006/relationships/image" Target="../media/image17.jpg"/><Relationship Id="rId15" Type="http://schemas.openxmlformats.org/officeDocument/2006/relationships/image" Target="../media/image26.jpg"/><Relationship Id="rId23" Type="http://schemas.openxmlformats.org/officeDocument/2006/relationships/image" Target="../media/image34.jpg"/><Relationship Id="rId28" Type="http://schemas.openxmlformats.org/officeDocument/2006/relationships/image" Target="../media/image39.png"/><Relationship Id="rId36" Type="http://schemas.openxmlformats.org/officeDocument/2006/relationships/image" Target="../media/image47.png"/><Relationship Id="rId49" Type="http://schemas.openxmlformats.org/officeDocument/2006/relationships/image" Target="../media/image60.png"/><Relationship Id="rId57" Type="http://schemas.openxmlformats.org/officeDocument/2006/relationships/image" Target="../media/image67.jpg"/><Relationship Id="rId10" Type="http://schemas.openxmlformats.org/officeDocument/2006/relationships/image" Target="../media/image21.jpg"/><Relationship Id="rId31" Type="http://schemas.openxmlformats.org/officeDocument/2006/relationships/image" Target="../media/image42.png"/><Relationship Id="rId44" Type="http://schemas.openxmlformats.org/officeDocument/2006/relationships/image" Target="../media/image55.png"/><Relationship Id="rId52" Type="http://schemas.openxmlformats.org/officeDocument/2006/relationships/image" Target="../media/image62.jpg"/><Relationship Id="rId60" Type="http://schemas.openxmlformats.org/officeDocument/2006/relationships/image" Target="../media/image70.jpg"/><Relationship Id="rId65" Type="http://schemas.openxmlformats.org/officeDocument/2006/relationships/image" Target="../media/image75.jpeg"/><Relationship Id="rId4" Type="http://schemas.openxmlformats.org/officeDocument/2006/relationships/image" Target="../media/image15.jpg"/><Relationship Id="rId9" Type="http://schemas.openxmlformats.org/officeDocument/2006/relationships/image" Target="../media/image20.jpg"/><Relationship Id="rId13" Type="http://schemas.openxmlformats.org/officeDocument/2006/relationships/image" Target="../media/image24.jpg"/><Relationship Id="rId18" Type="http://schemas.openxmlformats.org/officeDocument/2006/relationships/image" Target="../media/image29.jpg"/><Relationship Id="rId39" Type="http://schemas.openxmlformats.org/officeDocument/2006/relationships/image" Target="../media/image50.png"/><Relationship Id="rId34" Type="http://schemas.openxmlformats.org/officeDocument/2006/relationships/image" Target="../media/image45.png"/><Relationship Id="rId50" Type="http://schemas.openxmlformats.org/officeDocument/2006/relationships/hyperlink" Target="http://ast.tomsk.ru/data/documents/15.2.jpg" TargetMode="External"/><Relationship Id="rId55" Type="http://schemas.openxmlformats.org/officeDocument/2006/relationships/image" Target="../media/image65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42</xdr:row>
      <xdr:rowOff>39688</xdr:rowOff>
    </xdr:from>
    <xdr:to>
      <xdr:col>1</xdr:col>
      <xdr:colOff>5895</xdr:colOff>
      <xdr:row>43</xdr:row>
      <xdr:rowOff>6033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3813" y="14255752"/>
          <a:ext cx="2331720" cy="315595"/>
        </a:xfrm>
        <a:prstGeom prst="rect">
          <a:avLst/>
        </a:prstGeom>
      </xdr:spPr>
    </xdr:pic>
    <xdr:clientData/>
  </xdr:twoCellAnchor>
  <xdr:twoCellAnchor editAs="oneCell">
    <xdr:from>
      <xdr:col>0</xdr:col>
      <xdr:colOff>436561</xdr:colOff>
      <xdr:row>43</xdr:row>
      <xdr:rowOff>18320</xdr:rowOff>
    </xdr:from>
    <xdr:to>
      <xdr:col>0</xdr:col>
      <xdr:colOff>2071686</xdr:colOff>
      <xdr:row>44</xdr:row>
      <xdr:rowOff>71539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36562" y="14583634"/>
          <a:ext cx="1635125" cy="39453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</xdr:colOff>
      <xdr:row>44</xdr:row>
      <xdr:rowOff>76962</xdr:rowOff>
    </xdr:from>
    <xdr:to>
      <xdr:col>0</xdr:col>
      <xdr:colOff>2352855</xdr:colOff>
      <xdr:row>45</xdr:row>
      <xdr:rowOff>58327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 flipH="1" flipV="1">
          <a:off x="8572" y="22708362"/>
          <a:ext cx="2344283" cy="3014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31749</xdr:colOff>
      <xdr:row>45</xdr:row>
      <xdr:rowOff>101981</xdr:rowOff>
    </xdr:from>
    <xdr:to>
      <xdr:col>1</xdr:col>
      <xdr:colOff>5895</xdr:colOff>
      <xdr:row>46</xdr:row>
      <xdr:rowOff>4085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 flipH="1" flipV="1">
          <a:off x="31750" y="13794170"/>
          <a:ext cx="2333624" cy="266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55562</xdr:colOff>
      <xdr:row>11</xdr:row>
      <xdr:rowOff>119061</xdr:rowOff>
    </xdr:from>
    <xdr:to>
      <xdr:col>0</xdr:col>
      <xdr:colOff>2262187</xdr:colOff>
      <xdr:row>11</xdr:row>
      <xdr:rowOff>380998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 flipH="1">
          <a:off x="55563" y="793750"/>
          <a:ext cx="2206625" cy="2662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68262</xdr:colOff>
      <xdr:row>13</xdr:row>
      <xdr:rowOff>39687</xdr:rowOff>
    </xdr:from>
    <xdr:to>
      <xdr:col>0</xdr:col>
      <xdr:colOff>2279407</xdr:colOff>
      <xdr:row>13</xdr:row>
      <xdr:rowOff>428625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 flipH="1">
          <a:off x="68263" y="2127251"/>
          <a:ext cx="2211145" cy="388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214311</xdr:colOff>
      <xdr:row>14</xdr:row>
      <xdr:rowOff>28844</xdr:rowOff>
    </xdr:from>
    <xdr:to>
      <xdr:col>0</xdr:col>
      <xdr:colOff>2253185</xdr:colOff>
      <xdr:row>14</xdr:row>
      <xdr:rowOff>412749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 flipH="1" flipV="1">
          <a:off x="214312" y="1711595"/>
          <a:ext cx="2038874" cy="383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423407</xdr:rowOff>
    </xdr:from>
    <xdr:to>
      <xdr:col>1</xdr:col>
      <xdr:colOff>5895</xdr:colOff>
      <xdr:row>15</xdr:row>
      <xdr:rowOff>396874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 flipH="1" flipV="1">
          <a:off x="0" y="2106158"/>
          <a:ext cx="2314646" cy="4020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411162</xdr:colOff>
      <xdr:row>16</xdr:row>
      <xdr:rowOff>15874</xdr:rowOff>
    </xdr:from>
    <xdr:to>
      <xdr:col>0</xdr:col>
      <xdr:colOff>1698624</xdr:colOff>
      <xdr:row>16</xdr:row>
      <xdr:rowOff>515938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 flipH="1">
          <a:off x="411163" y="2555875"/>
          <a:ext cx="1287462" cy="5000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63498</xdr:rowOff>
    </xdr:from>
    <xdr:to>
      <xdr:col>0</xdr:col>
      <xdr:colOff>2224499</xdr:colOff>
      <xdr:row>17</xdr:row>
      <xdr:rowOff>238123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 flipH="1" flipV="1">
          <a:off x="0" y="3174999"/>
          <a:ext cx="2224500" cy="174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</xdr:colOff>
      <xdr:row>19</xdr:row>
      <xdr:rowOff>7936</xdr:rowOff>
    </xdr:from>
    <xdr:to>
      <xdr:col>0</xdr:col>
      <xdr:colOff>2278062</xdr:colOff>
      <xdr:row>19</xdr:row>
      <xdr:rowOff>364230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 flipH="1">
          <a:off x="41276" y="3754437"/>
          <a:ext cx="2236787" cy="3562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160336</xdr:colOff>
      <xdr:row>20</xdr:row>
      <xdr:rowOff>6838</xdr:rowOff>
    </xdr:from>
    <xdr:to>
      <xdr:col>0</xdr:col>
      <xdr:colOff>2214561</xdr:colOff>
      <xdr:row>20</xdr:row>
      <xdr:rowOff>360721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 flipH="1" flipV="1">
          <a:off x="160337" y="4189902"/>
          <a:ext cx="2054225" cy="3538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71437</xdr:colOff>
      <xdr:row>21</xdr:row>
      <xdr:rowOff>1</xdr:rowOff>
    </xdr:from>
    <xdr:to>
      <xdr:col>1</xdr:col>
      <xdr:colOff>5895</xdr:colOff>
      <xdr:row>21</xdr:row>
      <xdr:rowOff>371141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 flipH="1">
          <a:off x="71438" y="4579940"/>
          <a:ext cx="2254250" cy="3711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84135</xdr:colOff>
      <xdr:row>22</xdr:row>
      <xdr:rowOff>63498</xdr:rowOff>
    </xdr:from>
    <xdr:to>
      <xdr:col>1</xdr:col>
      <xdr:colOff>1132</xdr:colOff>
      <xdr:row>22</xdr:row>
      <xdr:rowOff>391307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 flipH="1" flipV="1">
          <a:off x="84136" y="10858499"/>
          <a:ext cx="2209801" cy="3278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600074</xdr:colOff>
      <xdr:row>24</xdr:row>
      <xdr:rowOff>26371</xdr:rowOff>
    </xdr:from>
    <xdr:to>
      <xdr:col>0</xdr:col>
      <xdr:colOff>1857374</xdr:colOff>
      <xdr:row>25</xdr:row>
      <xdr:rowOff>7718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 flipH="1">
          <a:off x="600075" y="5828685"/>
          <a:ext cx="1257300" cy="513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</xdr:colOff>
      <xdr:row>27</xdr:row>
      <xdr:rowOff>95247</xdr:rowOff>
    </xdr:from>
    <xdr:to>
      <xdr:col>0</xdr:col>
      <xdr:colOff>2278062</xdr:colOff>
      <xdr:row>27</xdr:row>
      <xdr:rowOff>357184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 flipH="1" flipV="1">
          <a:off x="23813" y="7080248"/>
          <a:ext cx="2254250" cy="2619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182562</xdr:colOff>
      <xdr:row>29</xdr:row>
      <xdr:rowOff>103186</xdr:rowOff>
    </xdr:from>
    <xdr:to>
      <xdr:col>1</xdr:col>
      <xdr:colOff>5895</xdr:colOff>
      <xdr:row>29</xdr:row>
      <xdr:rowOff>389296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 flipH="1" flipV="1">
          <a:off x="182563" y="8104187"/>
          <a:ext cx="2127250" cy="2861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</xdr:colOff>
      <xdr:row>29</xdr:row>
      <xdr:rowOff>433287</xdr:rowOff>
    </xdr:from>
    <xdr:to>
      <xdr:col>1</xdr:col>
      <xdr:colOff>5895</xdr:colOff>
      <xdr:row>31</xdr:row>
      <xdr:rowOff>23074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 flipH="1" flipV="1">
          <a:off x="15875" y="8156476"/>
          <a:ext cx="2373312" cy="3994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</xdr:colOff>
      <xdr:row>31</xdr:row>
      <xdr:rowOff>17065</xdr:rowOff>
    </xdr:from>
    <xdr:to>
      <xdr:col>0</xdr:col>
      <xdr:colOff>2252662</xdr:colOff>
      <xdr:row>32</xdr:row>
      <xdr:rowOff>357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/>
      </xdr:blipFill>
      <xdr:spPr bwMode="auto">
        <a:xfrm flipH="1" flipV="1">
          <a:off x="15875" y="8549879"/>
          <a:ext cx="2236788" cy="3881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452436</xdr:colOff>
      <xdr:row>31</xdr:row>
      <xdr:rowOff>412749</xdr:rowOff>
    </xdr:from>
    <xdr:to>
      <xdr:col>0</xdr:col>
      <xdr:colOff>1748117</xdr:colOff>
      <xdr:row>33</xdr:row>
      <xdr:rowOff>36512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 flipH="1">
          <a:off x="452437" y="9588500"/>
          <a:ext cx="1295681" cy="5953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395285</xdr:colOff>
      <xdr:row>33</xdr:row>
      <xdr:rowOff>15874</xdr:rowOff>
    </xdr:from>
    <xdr:to>
      <xdr:col>0</xdr:col>
      <xdr:colOff>1777998</xdr:colOff>
      <xdr:row>34</xdr:row>
      <xdr:rowOff>6991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 flipH="1">
          <a:off x="395286" y="10167938"/>
          <a:ext cx="1382713" cy="665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47623</xdr:colOff>
      <xdr:row>34</xdr:row>
      <xdr:rowOff>132863</xdr:rowOff>
    </xdr:from>
    <xdr:to>
      <xdr:col>1</xdr:col>
      <xdr:colOff>5895</xdr:colOff>
      <xdr:row>34</xdr:row>
      <xdr:rowOff>317497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 flipH="1" flipV="1">
          <a:off x="47623" y="10959614"/>
          <a:ext cx="2309814" cy="1846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111123</xdr:rowOff>
    </xdr:from>
    <xdr:to>
      <xdr:col>1</xdr:col>
      <xdr:colOff>25096</xdr:colOff>
      <xdr:row>35</xdr:row>
      <xdr:rowOff>277810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 flipH="1">
          <a:off x="0" y="11358562"/>
          <a:ext cx="2422222" cy="1666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35447</xdr:rowOff>
    </xdr:from>
    <xdr:to>
      <xdr:col>1</xdr:col>
      <xdr:colOff>5895</xdr:colOff>
      <xdr:row>38</xdr:row>
      <xdr:rowOff>55561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/>
      </xdr:blipFill>
      <xdr:spPr bwMode="auto">
        <a:xfrm flipH="1" flipV="1">
          <a:off x="0" y="11933760"/>
          <a:ext cx="2363959" cy="4725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</xdr:colOff>
      <xdr:row>38</xdr:row>
      <xdr:rowOff>40936</xdr:rowOff>
    </xdr:from>
    <xdr:to>
      <xdr:col>1</xdr:col>
      <xdr:colOff>5895</xdr:colOff>
      <xdr:row>38</xdr:row>
      <xdr:rowOff>518634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tretch/>
      </xdr:blipFill>
      <xdr:spPr bwMode="auto">
        <a:xfrm flipH="1" flipV="1">
          <a:off x="15875" y="11732875"/>
          <a:ext cx="2381250" cy="4776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119062</xdr:colOff>
      <xdr:row>39</xdr:row>
      <xdr:rowOff>50150</xdr:rowOff>
    </xdr:from>
    <xdr:to>
      <xdr:col>1</xdr:col>
      <xdr:colOff>5895</xdr:colOff>
      <xdr:row>40</xdr:row>
      <xdr:rowOff>142874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tretch/>
      </xdr:blipFill>
      <xdr:spPr bwMode="auto">
        <a:xfrm flipH="1" flipV="1">
          <a:off x="119063" y="13147026"/>
          <a:ext cx="2270125" cy="4657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39687</xdr:colOff>
      <xdr:row>40</xdr:row>
      <xdr:rowOff>146767</xdr:rowOff>
    </xdr:from>
    <xdr:to>
      <xdr:col>1</xdr:col>
      <xdr:colOff>5895</xdr:colOff>
      <xdr:row>40</xdr:row>
      <xdr:rowOff>341312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tretch/>
      </xdr:blipFill>
      <xdr:spPr bwMode="auto">
        <a:xfrm flipH="1">
          <a:off x="39687" y="12838831"/>
          <a:ext cx="2341562" cy="1945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246062</xdr:colOff>
      <xdr:row>50</xdr:row>
      <xdr:rowOff>23812</xdr:rowOff>
    </xdr:from>
    <xdr:to>
      <xdr:col>0</xdr:col>
      <xdr:colOff>1928812</xdr:colOff>
      <xdr:row>51</xdr:row>
      <xdr:rowOff>29762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246063" y="23114001"/>
          <a:ext cx="1682750" cy="712388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51</xdr:row>
      <xdr:rowOff>23812</xdr:rowOff>
    </xdr:from>
    <xdr:to>
      <xdr:col>0</xdr:col>
      <xdr:colOff>1420814</xdr:colOff>
      <xdr:row>51</xdr:row>
      <xdr:rowOff>674917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261939" y="19454813"/>
          <a:ext cx="1158876" cy="651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1055686</xdr:colOff>
      <xdr:row>53</xdr:row>
      <xdr:rowOff>301625</xdr:rowOff>
    </xdr:from>
    <xdr:to>
      <xdr:col>0</xdr:col>
      <xdr:colOff>2008186</xdr:colOff>
      <xdr:row>55</xdr:row>
      <xdr:rowOff>84102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055687" y="21018501"/>
          <a:ext cx="952500" cy="528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349249</xdr:colOff>
      <xdr:row>55</xdr:row>
      <xdr:rowOff>63499</xdr:rowOff>
    </xdr:from>
    <xdr:to>
      <xdr:col>0</xdr:col>
      <xdr:colOff>1451609</xdr:colOff>
      <xdr:row>55</xdr:row>
      <xdr:rowOff>495299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49250" y="21582063"/>
          <a:ext cx="1102360" cy="431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984248</xdr:colOff>
      <xdr:row>55</xdr:row>
      <xdr:rowOff>515936</xdr:rowOff>
    </xdr:from>
    <xdr:to>
      <xdr:col>0</xdr:col>
      <xdr:colOff>1985665</xdr:colOff>
      <xdr:row>57</xdr:row>
      <xdr:rowOff>31749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984249" y="22034500"/>
          <a:ext cx="1001417" cy="555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325437</xdr:colOff>
      <xdr:row>56</xdr:row>
      <xdr:rowOff>476249</xdr:rowOff>
    </xdr:from>
    <xdr:to>
      <xdr:col>0</xdr:col>
      <xdr:colOff>1411287</xdr:colOff>
      <xdr:row>57</xdr:row>
      <xdr:rowOff>409574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325438" y="22542500"/>
          <a:ext cx="10858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1452562</xdr:colOff>
      <xdr:row>58</xdr:row>
      <xdr:rowOff>39686</xdr:rowOff>
    </xdr:from>
    <xdr:to>
      <xdr:col>0</xdr:col>
      <xdr:colOff>2198687</xdr:colOff>
      <xdr:row>59</xdr:row>
      <xdr:rowOff>41541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1452563" y="27376437"/>
          <a:ext cx="746125" cy="533667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60</xdr:row>
      <xdr:rowOff>31750</xdr:rowOff>
    </xdr:from>
    <xdr:to>
      <xdr:col>0</xdr:col>
      <xdr:colOff>1211330</xdr:colOff>
      <xdr:row>61</xdr:row>
      <xdr:rowOff>23812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412751" y="28233689"/>
          <a:ext cx="79857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730249</xdr:colOff>
      <xdr:row>65</xdr:row>
      <xdr:rowOff>15873</xdr:rowOff>
    </xdr:from>
    <xdr:to>
      <xdr:col>0</xdr:col>
      <xdr:colOff>2159000</xdr:colOff>
      <xdr:row>66</xdr:row>
      <xdr:rowOff>57889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730250" y="25074562"/>
          <a:ext cx="1428751" cy="573829"/>
        </a:xfrm>
        <a:prstGeom prst="rect">
          <a:avLst/>
        </a:prstGeom>
      </xdr:spPr>
    </xdr:pic>
    <xdr:clientData/>
  </xdr:twoCellAnchor>
  <xdr:twoCellAnchor editAs="oneCell">
    <xdr:from>
      <xdr:col>0</xdr:col>
      <xdr:colOff>134937</xdr:colOff>
      <xdr:row>65</xdr:row>
      <xdr:rowOff>479424</xdr:rowOff>
    </xdr:from>
    <xdr:to>
      <xdr:col>0</xdr:col>
      <xdr:colOff>1682750</xdr:colOff>
      <xdr:row>67</xdr:row>
      <xdr:rowOff>37337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134938" y="23760113"/>
          <a:ext cx="1547813" cy="62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682626</xdr:colOff>
      <xdr:row>67</xdr:row>
      <xdr:rowOff>79375</xdr:rowOff>
    </xdr:from>
    <xdr:to>
      <xdr:col>0</xdr:col>
      <xdr:colOff>2111376</xdr:colOff>
      <xdr:row>68</xdr:row>
      <xdr:rowOff>3646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682627" y="26352501"/>
          <a:ext cx="1428750" cy="543397"/>
        </a:xfrm>
        <a:prstGeom prst="rect">
          <a:avLst/>
        </a:prstGeom>
      </xdr:spPr>
    </xdr:pic>
    <xdr:clientData/>
  </xdr:twoCellAnchor>
  <xdr:twoCellAnchor editAs="oneCell">
    <xdr:from>
      <xdr:col>0</xdr:col>
      <xdr:colOff>1023937</xdr:colOff>
      <xdr:row>69</xdr:row>
      <xdr:rowOff>23812</xdr:rowOff>
    </xdr:from>
    <xdr:to>
      <xdr:col>0</xdr:col>
      <xdr:colOff>2278062</xdr:colOff>
      <xdr:row>69</xdr:row>
      <xdr:rowOff>519405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1023938" y="27566938"/>
          <a:ext cx="1254125" cy="4955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69</xdr:row>
      <xdr:rowOff>543718</xdr:rowOff>
    </xdr:from>
    <xdr:to>
      <xdr:col>0</xdr:col>
      <xdr:colOff>1358258</xdr:colOff>
      <xdr:row>70</xdr:row>
      <xdr:rowOff>523875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95248" y="34702749"/>
          <a:ext cx="1263010" cy="527845"/>
        </a:xfrm>
        <a:prstGeom prst="rect">
          <a:avLst/>
        </a:prstGeom>
      </xdr:spPr>
    </xdr:pic>
    <xdr:clientData/>
  </xdr:twoCellAnchor>
  <xdr:twoCellAnchor editAs="oneCell">
    <xdr:from>
      <xdr:col>0</xdr:col>
      <xdr:colOff>888999</xdr:colOff>
      <xdr:row>71</xdr:row>
      <xdr:rowOff>17461</xdr:rowOff>
    </xdr:from>
    <xdr:to>
      <xdr:col>0</xdr:col>
      <xdr:colOff>2232363</xdr:colOff>
      <xdr:row>72</xdr:row>
      <xdr:rowOff>75597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888999" y="35486180"/>
          <a:ext cx="1343364" cy="54629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579120</xdr:colOff>
          <xdr:row>89</xdr:row>
          <xdr:rowOff>30480</xdr:rowOff>
        </xdr:from>
        <xdr:to>
          <xdr:col>0</xdr:col>
          <xdr:colOff>1760220</xdr:colOff>
          <xdr:row>89</xdr:row>
          <xdr:rowOff>731520</xdr:rowOff>
        </xdr:to>
        <xdr:sp macro="" textlink="">
          <xdr:nvSpPr>
            <xdr:cNvPr id="1026" name="Рисунок 1025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464820</xdr:colOff>
          <xdr:row>80</xdr:row>
          <xdr:rowOff>373380</xdr:rowOff>
        </xdr:from>
        <xdr:to>
          <xdr:col>0</xdr:col>
          <xdr:colOff>1851660</xdr:colOff>
          <xdr:row>82</xdr:row>
          <xdr:rowOff>22860</xdr:rowOff>
        </xdr:to>
        <xdr:sp macro="" textlink="">
          <xdr:nvSpPr>
            <xdr:cNvPr id="1028" name="Рисунок 1027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1264920</xdr:colOff>
          <xdr:row>80</xdr:row>
          <xdr:rowOff>30480</xdr:rowOff>
        </xdr:from>
        <xdr:to>
          <xdr:col>0</xdr:col>
          <xdr:colOff>2316480</xdr:colOff>
          <xdr:row>80</xdr:row>
          <xdr:rowOff>617220</xdr:rowOff>
        </xdr:to>
        <xdr:sp macro="" textlink="">
          <xdr:nvSpPr>
            <xdr:cNvPr id="1029" name="Рисунок 1028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213360</xdr:colOff>
          <xdr:row>79</xdr:row>
          <xdr:rowOff>7620</xdr:rowOff>
        </xdr:from>
        <xdr:to>
          <xdr:col>0</xdr:col>
          <xdr:colOff>1165860</xdr:colOff>
          <xdr:row>80</xdr:row>
          <xdr:rowOff>7620</xdr:rowOff>
        </xdr:to>
        <xdr:sp macro="" textlink="">
          <xdr:nvSpPr>
            <xdr:cNvPr id="1030" name="Рисунок 1029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769620</xdr:colOff>
          <xdr:row>77</xdr:row>
          <xdr:rowOff>22860</xdr:rowOff>
        </xdr:from>
        <xdr:to>
          <xdr:col>0</xdr:col>
          <xdr:colOff>2232660</xdr:colOff>
          <xdr:row>78</xdr:row>
          <xdr:rowOff>0</xdr:rowOff>
        </xdr:to>
        <xdr:sp macro="" textlink="">
          <xdr:nvSpPr>
            <xdr:cNvPr id="1031" name="Рисунок 1030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2786062</xdr:colOff>
      <xdr:row>0</xdr:row>
      <xdr:rowOff>0</xdr:rowOff>
    </xdr:from>
    <xdr:to>
      <xdr:col>6</xdr:col>
      <xdr:colOff>1133</xdr:colOff>
      <xdr:row>0</xdr:row>
      <xdr:rowOff>1267280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16089312" y="0"/>
          <a:ext cx="1698625" cy="12672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2801938</xdr:colOff>
      <xdr:row>0</xdr:row>
      <xdr:rowOff>592829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1" y="0"/>
          <a:ext cx="16105186" cy="592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769937</xdr:colOff>
      <xdr:row>85</xdr:row>
      <xdr:rowOff>47623</xdr:rowOff>
    </xdr:from>
    <xdr:to>
      <xdr:col>0</xdr:col>
      <xdr:colOff>1678656</xdr:colOff>
      <xdr:row>86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769938" y="41124187"/>
          <a:ext cx="908719" cy="587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230189</xdr:colOff>
      <xdr:row>91</xdr:row>
      <xdr:rowOff>121442</xdr:rowOff>
    </xdr:from>
    <xdr:to>
      <xdr:col>0</xdr:col>
      <xdr:colOff>1440656</xdr:colOff>
      <xdr:row>91</xdr:row>
      <xdr:rowOff>713149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230189" y="45269942"/>
          <a:ext cx="1210467" cy="591707"/>
        </a:xfrm>
        <a:prstGeom prst="rect">
          <a:avLst/>
        </a:prstGeom>
      </xdr:spPr>
    </xdr:pic>
    <xdr:clientData/>
  </xdr:twoCellAnchor>
  <xdr:twoCellAnchor editAs="oneCell">
    <xdr:from>
      <xdr:col>0</xdr:col>
      <xdr:colOff>643732</xdr:colOff>
      <xdr:row>93</xdr:row>
      <xdr:rowOff>0</xdr:rowOff>
    </xdr:from>
    <xdr:to>
      <xdr:col>0</xdr:col>
      <xdr:colOff>1858620</xdr:colOff>
      <xdr:row>94</xdr:row>
      <xdr:rowOff>182244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643732" y="48657670"/>
          <a:ext cx="1214888" cy="517524"/>
        </a:xfrm>
        <a:prstGeom prst="rect">
          <a:avLst/>
        </a:prstGeom>
      </xdr:spPr>
    </xdr:pic>
    <xdr:clientData/>
  </xdr:twoCellAnchor>
  <xdr:twoCellAnchor editAs="oneCell">
    <xdr:from>
      <xdr:col>0</xdr:col>
      <xdr:colOff>230187</xdr:colOff>
      <xdr:row>93</xdr:row>
      <xdr:rowOff>31749</xdr:rowOff>
    </xdr:from>
    <xdr:to>
      <xdr:col>0</xdr:col>
      <xdr:colOff>2081847</xdr:colOff>
      <xdr:row>94</xdr:row>
      <xdr:rowOff>140969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 flipV="1">
          <a:off x="230188" y="37726938"/>
          <a:ext cx="1851660" cy="285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260350</xdr:colOff>
      <xdr:row>96</xdr:row>
      <xdr:rowOff>133348</xdr:rowOff>
    </xdr:from>
    <xdr:to>
      <xdr:col>0</xdr:col>
      <xdr:colOff>1077912</xdr:colOff>
      <xdr:row>97</xdr:row>
      <xdr:rowOff>66422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260350" y="50082448"/>
          <a:ext cx="817562" cy="6061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1444623</xdr:colOff>
      <xdr:row>96</xdr:row>
      <xdr:rowOff>579436</xdr:rowOff>
    </xdr:from>
    <xdr:to>
      <xdr:col>0</xdr:col>
      <xdr:colOff>2206407</xdr:colOff>
      <xdr:row>97</xdr:row>
      <xdr:rowOff>412747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1444624" y="45227875"/>
          <a:ext cx="761784" cy="507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468311</xdr:colOff>
      <xdr:row>97</xdr:row>
      <xdr:rowOff>428624</xdr:rowOff>
    </xdr:from>
    <xdr:to>
      <xdr:col>0</xdr:col>
      <xdr:colOff>1325561</xdr:colOff>
      <xdr:row>98</xdr:row>
      <xdr:rowOff>444498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468312" y="45664438"/>
          <a:ext cx="85725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531812</xdr:colOff>
      <xdr:row>111</xdr:row>
      <xdr:rowOff>55562</xdr:rowOff>
    </xdr:from>
    <xdr:to>
      <xdr:col>0</xdr:col>
      <xdr:colOff>1531937</xdr:colOff>
      <xdr:row>112</xdr:row>
      <xdr:rowOff>40909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531813" y="51776313"/>
          <a:ext cx="1000125" cy="5489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259080</xdr:colOff>
          <xdr:row>117</xdr:row>
          <xdr:rowOff>0</xdr:rowOff>
        </xdr:from>
        <xdr:to>
          <xdr:col>0</xdr:col>
          <xdr:colOff>1112520</xdr:colOff>
          <xdr:row>117</xdr:row>
          <xdr:rowOff>563880</xdr:rowOff>
        </xdr:to>
        <xdr:sp macro="" textlink="">
          <xdr:nvSpPr>
            <xdr:cNvPr id="1025" name="Рисунок 1024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182880</xdr:colOff>
          <xdr:row>76</xdr:row>
          <xdr:rowOff>7620</xdr:rowOff>
        </xdr:from>
        <xdr:to>
          <xdr:col>0</xdr:col>
          <xdr:colOff>1432560</xdr:colOff>
          <xdr:row>76</xdr:row>
          <xdr:rowOff>541020</xdr:rowOff>
        </xdr:to>
        <xdr:sp macro="" textlink="">
          <xdr:nvSpPr>
            <xdr:cNvPr id="1032" name="Рисунок 1031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71</xdr:row>
          <xdr:rowOff>449580</xdr:rowOff>
        </xdr:from>
        <xdr:to>
          <xdr:col>0</xdr:col>
          <xdr:colOff>1341120</xdr:colOff>
          <xdr:row>73</xdr:row>
          <xdr:rowOff>0</xdr:rowOff>
        </xdr:to>
        <xdr:sp macro="" textlink="">
          <xdr:nvSpPr>
            <xdr:cNvPr id="1034" name="mce-987" hidden="1">
              <a:hlinkClick xmlns:r="http://schemas.openxmlformats.org/officeDocument/2006/relationships" r:id="rId50" tgtFrame="_blank"/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67</xdr:row>
          <xdr:rowOff>655320</xdr:rowOff>
        </xdr:from>
        <xdr:to>
          <xdr:col>0</xdr:col>
          <xdr:colOff>1417320</xdr:colOff>
          <xdr:row>69</xdr:row>
          <xdr:rowOff>45720</xdr:rowOff>
        </xdr:to>
        <xdr:sp macro="" textlink="">
          <xdr:nvSpPr>
            <xdr:cNvPr id="1035" name="Рисунок 1034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1468437</xdr:colOff>
      <xdr:row>116</xdr:row>
      <xdr:rowOff>47624</xdr:rowOff>
    </xdr:from>
    <xdr:to>
      <xdr:col>0</xdr:col>
      <xdr:colOff>2227375</xdr:colOff>
      <xdr:row>117</xdr:row>
      <xdr:rowOff>47623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1468438" y="54633813"/>
          <a:ext cx="758938" cy="547687"/>
        </a:xfrm>
        <a:prstGeom prst="rect">
          <a:avLst/>
        </a:prstGeom>
      </xdr:spPr>
    </xdr:pic>
    <xdr:clientData/>
  </xdr:twoCellAnchor>
  <xdr:twoCellAnchor editAs="oneCell">
    <xdr:from>
      <xdr:col>0</xdr:col>
      <xdr:colOff>1436686</xdr:colOff>
      <xdr:row>118</xdr:row>
      <xdr:rowOff>301624</xdr:rowOff>
    </xdr:from>
    <xdr:to>
      <xdr:col>1</xdr:col>
      <xdr:colOff>5895</xdr:colOff>
      <xdr:row>119</xdr:row>
      <xdr:rowOff>549804</xdr:rowOff>
    </xdr:to>
    <xdr:pic>
      <xdr:nvPicPr>
        <xdr:cNvPr id="1038" name="Рисунок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1436687" y="58086625"/>
          <a:ext cx="873125" cy="5634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404812</xdr:colOff>
      <xdr:row>120</xdr:row>
      <xdr:rowOff>29349</xdr:rowOff>
    </xdr:from>
    <xdr:to>
      <xdr:col>0</xdr:col>
      <xdr:colOff>1127124</xdr:colOff>
      <xdr:row>120</xdr:row>
      <xdr:rowOff>563515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404813" y="58647788"/>
          <a:ext cx="722312" cy="53416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2</xdr:row>
      <xdr:rowOff>15875</xdr:rowOff>
    </xdr:from>
    <xdr:to>
      <xdr:col>0</xdr:col>
      <xdr:colOff>989293</xdr:colOff>
      <xdr:row>3</xdr:row>
      <xdr:rowOff>225107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119062" y="1603375"/>
          <a:ext cx="870231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1238252</xdr:colOff>
      <xdr:row>2</xdr:row>
      <xdr:rowOff>428625</xdr:rowOff>
    </xdr:from>
    <xdr:to>
      <xdr:col>0</xdr:col>
      <xdr:colOff>2292352</xdr:colOff>
      <xdr:row>4</xdr:row>
      <xdr:rowOff>363946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1238252" y="2016126"/>
          <a:ext cx="1111250" cy="7278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3</xdr:row>
      <xdr:rowOff>531814</xdr:rowOff>
    </xdr:from>
    <xdr:to>
      <xdr:col>0</xdr:col>
      <xdr:colOff>1111251</xdr:colOff>
      <xdr:row>5</xdr:row>
      <xdr:rowOff>217631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63501" y="2651127"/>
          <a:ext cx="1047750" cy="731344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1285876</xdr:colOff>
      <xdr:row>4</xdr:row>
      <xdr:rowOff>563563</xdr:rowOff>
    </xdr:from>
    <xdr:to>
      <xdr:col>0</xdr:col>
      <xdr:colOff>2254251</xdr:colOff>
      <xdr:row>6</xdr:row>
      <xdr:rowOff>107744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1285876" y="3294063"/>
          <a:ext cx="968375" cy="635111"/>
        </a:xfrm>
        <a:prstGeom prst="rect">
          <a:avLst/>
        </a:prstGeom>
      </xdr:spPr>
    </xdr:pic>
    <xdr:clientData/>
  </xdr:twoCellAnchor>
  <xdr:twoCellAnchor editAs="oneCell">
    <xdr:from>
      <xdr:col>0</xdr:col>
      <xdr:colOff>182563</xdr:colOff>
      <xdr:row>5</xdr:row>
      <xdr:rowOff>596901</xdr:rowOff>
    </xdr:from>
    <xdr:to>
      <xdr:col>0</xdr:col>
      <xdr:colOff>1309687</xdr:colOff>
      <xdr:row>7</xdr:row>
      <xdr:rowOff>163469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182563" y="3898901"/>
          <a:ext cx="1127125" cy="69242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7</xdr:row>
      <xdr:rowOff>444500</xdr:rowOff>
    </xdr:from>
    <xdr:to>
      <xdr:col>0</xdr:col>
      <xdr:colOff>1174750</xdr:colOff>
      <xdr:row>9</xdr:row>
      <xdr:rowOff>237625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111125" y="5040313"/>
          <a:ext cx="1063625" cy="697048"/>
        </a:xfrm>
        <a:prstGeom prst="rect">
          <a:avLst/>
        </a:prstGeom>
      </xdr:spPr>
    </xdr:pic>
    <xdr:clientData/>
  </xdr:twoCellAnchor>
  <xdr:twoCellAnchor editAs="oneCell">
    <xdr:from>
      <xdr:col>0</xdr:col>
      <xdr:colOff>1325562</xdr:colOff>
      <xdr:row>8</xdr:row>
      <xdr:rowOff>476250</xdr:rowOff>
    </xdr:from>
    <xdr:to>
      <xdr:col>0</xdr:col>
      <xdr:colOff>2182813</xdr:colOff>
      <xdr:row>10</xdr:row>
      <xdr:rowOff>14852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1325562" y="5548314"/>
          <a:ext cx="857251" cy="598733"/>
        </a:xfrm>
        <a:prstGeom prst="rect">
          <a:avLst/>
        </a:prstGeom>
      </xdr:spPr>
    </xdr:pic>
    <xdr:clientData/>
  </xdr:twoCellAnchor>
  <xdr:twoCellAnchor editAs="oneCell">
    <xdr:from>
      <xdr:col>0</xdr:col>
      <xdr:colOff>1055687</xdr:colOff>
      <xdr:row>6</xdr:row>
      <xdr:rowOff>650873</xdr:rowOff>
    </xdr:from>
    <xdr:to>
      <xdr:col>1</xdr:col>
      <xdr:colOff>1134</xdr:colOff>
      <xdr:row>8</xdr:row>
      <xdr:rowOff>150787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1055687" y="4556123"/>
          <a:ext cx="1238251" cy="621007"/>
        </a:xfrm>
        <a:prstGeom prst="rect">
          <a:avLst/>
        </a:prstGeom>
      </xdr:spPr>
    </xdr:pic>
    <xdr:clientData/>
  </xdr:twoCellAnchor>
  <xdr:oneCellAnchor>
    <xdr:from>
      <xdr:col>0</xdr:col>
      <xdr:colOff>658813</xdr:colOff>
      <xdr:row>63</xdr:row>
      <xdr:rowOff>25401</xdr:rowOff>
    </xdr:from>
    <xdr:ext cx="999222" cy="515938"/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658813" y="29473526"/>
          <a:ext cx="999222" cy="51593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2" name="AutoShape 2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6" name="AutoShape 21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10" name="AutoShape 20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14" name="AutoShape 19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1042" name="AutoShape 18" hidden="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1041" name="AutoShape 17" hidden="1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1040" name="AutoShape 16" hidden="1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42" name="AutoShape 15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44" name="AutoShape 14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1037" name="AutoShape 13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16</xdr:row>
      <xdr:rowOff>57150</xdr:rowOff>
    </xdr:to>
    <xdr:sp macro="" textlink="">
      <xdr:nvSpPr>
        <xdr:cNvPr id="48" name="AutoShape 12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716280</xdr:colOff>
          <xdr:row>82</xdr:row>
          <xdr:rowOff>22860</xdr:rowOff>
        </xdr:from>
        <xdr:to>
          <xdr:col>0</xdr:col>
          <xdr:colOff>1973580</xdr:colOff>
          <xdr:row>82</xdr:row>
          <xdr:rowOff>388620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922020</xdr:colOff>
          <xdr:row>73</xdr:row>
          <xdr:rowOff>38100</xdr:rowOff>
        </xdr:from>
        <xdr:to>
          <xdr:col>0</xdr:col>
          <xdr:colOff>2240280</xdr:colOff>
          <xdr:row>73</xdr:row>
          <xdr:rowOff>579120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114</xdr:row>
      <xdr:rowOff>0</xdr:rowOff>
    </xdr:from>
    <xdr:to>
      <xdr:col>0</xdr:col>
      <xdr:colOff>304800</xdr:colOff>
      <xdr:row>114</xdr:row>
      <xdr:rowOff>304800</xdr:rowOff>
    </xdr:to>
    <xdr:sp macro="" textlink="">
      <xdr:nvSpPr>
        <xdr:cNvPr id="60" name="AutoShape 13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304800</xdr:colOff>
      <xdr:row>114</xdr:row>
      <xdr:rowOff>304800</xdr:rowOff>
    </xdr:to>
    <xdr:sp macro="" textlink="">
      <xdr:nvSpPr>
        <xdr:cNvPr id="1048" name="AutoShape 14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54896</xdr:colOff>
      <xdr:row>114</xdr:row>
      <xdr:rowOff>0</xdr:rowOff>
    </xdr:from>
    <xdr:to>
      <xdr:col>0</xdr:col>
      <xdr:colOff>457707</xdr:colOff>
      <xdr:row>115</xdr:row>
      <xdr:rowOff>231184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4896" y="56080139"/>
          <a:ext cx="402811" cy="581704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61</xdr:row>
      <xdr:rowOff>47690</xdr:rowOff>
    </xdr:from>
    <xdr:to>
      <xdr:col>0</xdr:col>
      <xdr:colOff>1006928</xdr:colOff>
      <xdr:row>61</xdr:row>
      <xdr:rowOff>528454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49036" y="30452851"/>
          <a:ext cx="557892" cy="480764"/>
        </a:xfrm>
        <a:prstGeom prst="rect">
          <a:avLst/>
        </a:prstGeom>
      </xdr:spPr>
    </xdr:pic>
    <xdr:clientData/>
  </xdr:twoCellAnchor>
  <xdr:twoCellAnchor editAs="oneCell">
    <xdr:from>
      <xdr:col>0</xdr:col>
      <xdr:colOff>1012032</xdr:colOff>
      <xdr:row>75</xdr:row>
      <xdr:rowOff>23813</xdr:rowOff>
    </xdr:from>
    <xdr:to>
      <xdr:col>0</xdr:col>
      <xdr:colOff>2155032</xdr:colOff>
      <xdr:row>75</xdr:row>
      <xdr:rowOff>478408</xdr:rowOff>
    </xdr:to>
    <xdr:pic>
      <xdr:nvPicPr>
        <xdr:cNvPr id="99" name="Рисунок 98" descr="https://m-files.cdnvideo.ru/lpfile/6/5/5/655ad56ca62bef74c1cd7682aca6f5fc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37361813"/>
          <a:ext cx="1143000" cy="45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74</xdr:row>
      <xdr:rowOff>23814</xdr:rowOff>
    </xdr:from>
    <xdr:to>
      <xdr:col>0</xdr:col>
      <xdr:colOff>1321594</xdr:colOff>
      <xdr:row>74</xdr:row>
      <xdr:rowOff>464344</xdr:rowOff>
    </xdr:to>
    <xdr:pic>
      <xdr:nvPicPr>
        <xdr:cNvPr id="100" name="Рисунок 99" descr="https://m-files.cdnvideo.ru/lpfile/1/d/3/1d352b0df79134fa92d62309667cfe99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849845"/>
          <a:ext cx="1273969" cy="44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114</xdr:row>
      <xdr:rowOff>0</xdr:rowOff>
    </xdr:from>
    <xdr:to>
      <xdr:col>0</xdr:col>
      <xdr:colOff>2279133</xdr:colOff>
      <xdr:row>114</xdr:row>
      <xdr:rowOff>250030</xdr:rowOff>
    </xdr:to>
    <xdr:pic>
      <xdr:nvPicPr>
        <xdr:cNvPr id="102" name="Рисунок 101" descr="https://m-files.cdnvideo.ru/lpfile/6/2/a/62a54cdb412c5f977bb269d3d6419853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56304657"/>
          <a:ext cx="1826695" cy="25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660400</xdr:colOff>
      <xdr:row>106</xdr:row>
      <xdr:rowOff>12701</xdr:rowOff>
    </xdr:from>
    <xdr:to>
      <xdr:col>0</xdr:col>
      <xdr:colOff>1541669</xdr:colOff>
      <xdr:row>106</xdr:row>
      <xdr:rowOff>495301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60400" y="54724301"/>
          <a:ext cx="881269" cy="482600"/>
        </a:xfrm>
        <a:prstGeom prst="rect">
          <a:avLst/>
        </a:prstGeom>
      </xdr:spPr>
    </xdr:pic>
    <xdr:clientData/>
  </xdr:twoCellAnchor>
  <xdr:twoCellAnchor editAs="oneCell">
    <xdr:from>
      <xdr:col>0</xdr:col>
      <xdr:colOff>622301</xdr:colOff>
      <xdr:row>107</xdr:row>
      <xdr:rowOff>50800</xdr:rowOff>
    </xdr:from>
    <xdr:to>
      <xdr:col>0</xdr:col>
      <xdr:colOff>1638301</xdr:colOff>
      <xdr:row>108</xdr:row>
      <xdr:rowOff>23937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22301" y="55321200"/>
          <a:ext cx="1016000" cy="5319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png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png"/><Relationship Id="rId7" Type="http://schemas.openxmlformats.org/officeDocument/2006/relationships/image" Target="../media/image2.png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png"/><Relationship Id="rId25" Type="http://schemas.openxmlformats.org/officeDocument/2006/relationships/image" Target="../media/image11.png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png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png"/><Relationship Id="rId15" Type="http://schemas.openxmlformats.org/officeDocument/2006/relationships/image" Target="../media/image6.png"/><Relationship Id="rId23" Type="http://schemas.openxmlformats.org/officeDocument/2006/relationships/image" Target="../media/image10.png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png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png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23"/>
  <sheetViews>
    <sheetView tabSelected="1" zoomScale="50" zoomScaleNormal="50" workbookViewId="0">
      <pane ySplit="1" topLeftCell="A90" activePane="bottomLeft" state="frozen"/>
      <selection activeCell="F143" sqref="F143"/>
      <selection pane="bottomLeft" activeCell="F10" sqref="F10"/>
    </sheetView>
  </sheetViews>
  <sheetFormatPr defaultColWidth="50.109375" defaultRowHeight="13.2" x14ac:dyDescent="0.25"/>
  <cols>
    <col min="1" max="1" width="34.44140625" style="1" customWidth="1"/>
    <col min="2" max="2" width="12.88671875" style="1" customWidth="1"/>
    <col min="3" max="3" width="40.88671875" style="1" customWidth="1"/>
    <col min="4" max="4" width="92.33203125" style="1" customWidth="1"/>
    <col min="5" max="5" width="10.33203125" style="1" customWidth="1"/>
    <col min="6" max="6" width="64.44140625" style="2" customWidth="1"/>
    <col min="7" max="7" width="1.44140625" style="1" customWidth="1"/>
    <col min="8" max="8" width="21.33203125" style="1" customWidth="1"/>
    <col min="9" max="16384" width="50.109375" style="1"/>
  </cols>
  <sheetData>
    <row r="1" spans="1:6" s="3" customFormat="1" ht="100.5" customHeight="1" thickBo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5" t="s">
        <v>5</v>
      </c>
    </row>
    <row r="2" spans="1:6" ht="24.75" customHeight="1" thickBot="1" x14ac:dyDescent="0.3">
      <c r="A2" s="6"/>
      <c r="B2" s="108" t="s">
        <v>6</v>
      </c>
      <c r="C2" s="108"/>
      <c r="D2" s="108"/>
      <c r="E2" s="108"/>
      <c r="F2" s="95" t="s">
        <v>418</v>
      </c>
    </row>
    <row r="3" spans="1:6" ht="32.4" customHeight="1" x14ac:dyDescent="0.25">
      <c r="A3" s="7"/>
      <c r="B3" s="8" t="s">
        <v>7</v>
      </c>
      <c r="C3" s="8" t="s">
        <v>8</v>
      </c>
      <c r="D3" s="8" t="s">
        <v>9</v>
      </c>
      <c r="E3" s="127">
        <v>58000</v>
      </c>
      <c r="F3" s="27"/>
    </row>
    <row r="4" spans="1:6" ht="28.8" customHeight="1" x14ac:dyDescent="0.25">
      <c r="A4" s="7"/>
      <c r="B4" s="9" t="s">
        <v>10</v>
      </c>
      <c r="C4" s="9" t="s">
        <v>11</v>
      </c>
      <c r="D4" s="9" t="s">
        <v>12</v>
      </c>
      <c r="E4" s="128">
        <v>65000</v>
      </c>
      <c r="F4" s="96" t="s">
        <v>429</v>
      </c>
    </row>
    <row r="5" spans="1:6" ht="40.200000000000003" customHeight="1" x14ac:dyDescent="0.25">
      <c r="A5" s="7"/>
      <c r="B5" s="11" t="s">
        <v>13</v>
      </c>
      <c r="C5" s="11" t="s">
        <v>14</v>
      </c>
      <c r="D5" s="11" t="s">
        <v>15</v>
      </c>
      <c r="E5" s="129">
        <v>88000</v>
      </c>
      <c r="F5" s="96"/>
    </row>
    <row r="6" spans="1:6" ht="41.4" customHeight="1" x14ac:dyDescent="0.25">
      <c r="A6" s="7"/>
      <c r="B6" s="9" t="s">
        <v>16</v>
      </c>
      <c r="C6" s="9" t="s">
        <v>17</v>
      </c>
      <c r="D6" s="9" t="s">
        <v>18</v>
      </c>
      <c r="E6" s="128">
        <v>99500</v>
      </c>
      <c r="F6" s="96" t="s">
        <v>19</v>
      </c>
    </row>
    <row r="7" spans="1:6" ht="42.6" customHeight="1" x14ac:dyDescent="0.25">
      <c r="A7" s="7"/>
      <c r="B7" s="11" t="s">
        <v>20</v>
      </c>
      <c r="C7" s="11" t="s">
        <v>21</v>
      </c>
      <c r="D7" s="11" t="s">
        <v>22</v>
      </c>
      <c r="E7" s="129">
        <v>165000</v>
      </c>
      <c r="F7" s="96"/>
    </row>
    <row r="8" spans="1:6" ht="39.6" x14ac:dyDescent="0.25">
      <c r="A8" s="7"/>
      <c r="B8" s="9" t="s">
        <v>23</v>
      </c>
      <c r="C8" s="9" t="s">
        <v>24</v>
      </c>
      <c r="D8" s="9" t="s">
        <v>25</v>
      </c>
      <c r="E8" s="128">
        <v>210000</v>
      </c>
      <c r="F8" s="96" t="s">
        <v>26</v>
      </c>
    </row>
    <row r="9" spans="1:6" ht="33.6" customHeight="1" x14ac:dyDescent="0.25">
      <c r="A9" s="7"/>
      <c r="B9" s="11" t="s">
        <v>27</v>
      </c>
      <c r="C9" s="11" t="s">
        <v>28</v>
      </c>
      <c r="D9" s="11" t="s">
        <v>29</v>
      </c>
      <c r="E9" s="129">
        <v>233000</v>
      </c>
      <c r="F9" s="96"/>
    </row>
    <row r="10" spans="1:6" ht="45" customHeight="1" thickBot="1" x14ac:dyDescent="0.3">
      <c r="A10" s="13"/>
      <c r="B10" s="14" t="s">
        <v>30</v>
      </c>
      <c r="C10" s="14" t="s">
        <v>31</v>
      </c>
      <c r="D10" s="14" t="s">
        <v>32</v>
      </c>
      <c r="E10" s="130">
        <v>280000</v>
      </c>
      <c r="F10" s="96" t="s">
        <v>33</v>
      </c>
    </row>
    <row r="11" spans="1:6" ht="24.75" customHeight="1" thickBot="1" x14ac:dyDescent="0.3">
      <c r="A11" s="6"/>
      <c r="B11" s="108" t="s">
        <v>34</v>
      </c>
      <c r="C11" s="108"/>
      <c r="D11" s="108"/>
      <c r="E11" s="108"/>
      <c r="F11" s="102"/>
    </row>
    <row r="12" spans="1:6" ht="89.1" customHeight="1" x14ac:dyDescent="0.25">
      <c r="A12" s="15"/>
      <c r="B12" s="16" t="s">
        <v>35</v>
      </c>
      <c r="C12" s="16" t="s">
        <v>36</v>
      </c>
      <c r="D12" s="16" t="s">
        <v>37</v>
      </c>
      <c r="E12" s="115">
        <v>700</v>
      </c>
      <c r="F12" s="96" t="s">
        <v>38</v>
      </c>
    </row>
    <row r="13" spans="1:6" ht="37.950000000000003" customHeight="1" x14ac:dyDescent="0.25">
      <c r="A13" s="39" t="s">
        <v>74</v>
      </c>
      <c r="B13" s="16" t="s">
        <v>401</v>
      </c>
      <c r="C13" s="94" t="s">
        <v>402</v>
      </c>
      <c r="D13" s="94" t="s">
        <v>403</v>
      </c>
      <c r="E13" s="115">
        <v>700</v>
      </c>
      <c r="F13" s="96" t="s">
        <v>404</v>
      </c>
    </row>
    <row r="14" spans="1:6" ht="69.599999999999994" customHeight="1" x14ac:dyDescent="0.25">
      <c r="A14" s="15"/>
      <c r="B14" s="9" t="s">
        <v>39</v>
      </c>
      <c r="C14" s="9" t="s">
        <v>40</v>
      </c>
      <c r="D14" s="9" t="s">
        <v>41</v>
      </c>
      <c r="E14" s="116">
        <v>1200</v>
      </c>
      <c r="F14" s="96" t="s">
        <v>426</v>
      </c>
    </row>
    <row r="15" spans="1:6" ht="33.6" customHeight="1" x14ac:dyDescent="0.25">
      <c r="A15" s="15"/>
      <c r="B15" s="9" t="s">
        <v>42</v>
      </c>
      <c r="C15" s="9" t="s">
        <v>43</v>
      </c>
      <c r="D15" s="9" t="s">
        <v>44</v>
      </c>
      <c r="E15" s="116">
        <v>1200</v>
      </c>
      <c r="F15" s="96" t="s">
        <v>45</v>
      </c>
    </row>
    <row r="16" spans="1:6" ht="33.6" customHeight="1" x14ac:dyDescent="0.25">
      <c r="A16" s="15"/>
      <c r="B16" s="11" t="s">
        <v>46</v>
      </c>
      <c r="C16" s="11" t="s">
        <v>47</v>
      </c>
      <c r="D16" s="11" t="s">
        <v>48</v>
      </c>
      <c r="E16" s="117">
        <v>1100</v>
      </c>
      <c r="F16" s="96" t="s">
        <v>49</v>
      </c>
    </row>
    <row r="17" spans="1:6" ht="45" customHeight="1" x14ac:dyDescent="0.25">
      <c r="A17" s="15"/>
      <c r="B17" s="11" t="s">
        <v>50</v>
      </c>
      <c r="C17" s="11" t="s">
        <v>51</v>
      </c>
      <c r="D17" s="11" t="s">
        <v>52</v>
      </c>
      <c r="E17" s="117">
        <v>1300</v>
      </c>
      <c r="F17" s="96" t="s">
        <v>49</v>
      </c>
    </row>
    <row r="18" spans="1:6" ht="27" thickBot="1" x14ac:dyDescent="0.3">
      <c r="A18" s="17"/>
      <c r="B18" s="18" t="s">
        <v>53</v>
      </c>
      <c r="C18" s="18" t="s">
        <v>54</v>
      </c>
      <c r="D18" s="18" t="s">
        <v>55</v>
      </c>
      <c r="E18" s="117">
        <v>1100</v>
      </c>
      <c r="F18" s="96" t="s">
        <v>56</v>
      </c>
    </row>
    <row r="19" spans="1:6" ht="24.75" customHeight="1" thickBot="1" x14ac:dyDescent="0.3">
      <c r="A19" s="6"/>
      <c r="B19" s="108" t="s">
        <v>57</v>
      </c>
      <c r="C19" s="108"/>
      <c r="D19" s="108"/>
      <c r="E19" s="108"/>
      <c r="F19" s="103"/>
    </row>
    <row r="20" spans="1:6" ht="36.6" customHeight="1" x14ac:dyDescent="0.25">
      <c r="A20" s="15"/>
      <c r="B20" s="16" t="s">
        <v>58</v>
      </c>
      <c r="C20" s="16" t="s">
        <v>59</v>
      </c>
      <c r="D20" s="16" t="s">
        <v>60</v>
      </c>
      <c r="E20" s="115">
        <v>700</v>
      </c>
      <c r="F20" s="96" t="s">
        <v>61</v>
      </c>
    </row>
    <row r="21" spans="1:6" ht="38.4" customHeight="1" x14ac:dyDescent="0.25">
      <c r="A21" s="15"/>
      <c r="B21" s="9" t="s">
        <v>62</v>
      </c>
      <c r="C21" s="9" t="s">
        <v>63</v>
      </c>
      <c r="D21" s="9" t="s">
        <v>64</v>
      </c>
      <c r="E21" s="116">
        <v>1300</v>
      </c>
      <c r="F21" s="96" t="s">
        <v>65</v>
      </c>
    </row>
    <row r="22" spans="1:6" ht="33.6" customHeight="1" x14ac:dyDescent="0.25">
      <c r="A22" s="15"/>
      <c r="B22" s="11" t="s">
        <v>66</v>
      </c>
      <c r="C22" s="11" t="s">
        <v>67</v>
      </c>
      <c r="D22" s="11" t="s">
        <v>68</v>
      </c>
      <c r="E22" s="117">
        <v>1100</v>
      </c>
      <c r="F22" s="96" t="s">
        <v>69</v>
      </c>
    </row>
    <row r="23" spans="1:6" ht="69" customHeight="1" x14ac:dyDescent="0.25">
      <c r="A23" s="15"/>
      <c r="B23" s="9" t="s">
        <v>70</v>
      </c>
      <c r="C23" s="9" t="s">
        <v>71</v>
      </c>
      <c r="D23" s="9" t="s">
        <v>72</v>
      </c>
      <c r="E23" s="116">
        <v>1100</v>
      </c>
      <c r="F23" s="96" t="s">
        <v>73</v>
      </c>
    </row>
    <row r="24" spans="1:6" ht="26.4" x14ac:dyDescent="0.25">
      <c r="A24" s="19" t="s">
        <v>74</v>
      </c>
      <c r="B24" s="11" t="s">
        <v>75</v>
      </c>
      <c r="C24" s="11" t="s">
        <v>76</v>
      </c>
      <c r="D24" s="11" t="s">
        <v>77</v>
      </c>
      <c r="E24" s="116">
        <v>1300</v>
      </c>
      <c r="F24" s="96"/>
    </row>
    <row r="25" spans="1:6" ht="42" customHeight="1" x14ac:dyDescent="0.25">
      <c r="A25" s="15"/>
      <c r="B25" s="11" t="s">
        <v>78</v>
      </c>
      <c r="C25" s="11" t="s">
        <v>79</v>
      </c>
      <c r="D25" s="11" t="s">
        <v>80</v>
      </c>
      <c r="E25" s="116">
        <v>1300</v>
      </c>
      <c r="F25" s="96"/>
    </row>
    <row r="26" spans="1:6" ht="25.5" customHeight="1" x14ac:dyDescent="0.25">
      <c r="A26" s="19" t="s">
        <v>74</v>
      </c>
      <c r="B26" s="94" t="s">
        <v>415</v>
      </c>
      <c r="C26" s="94" t="s">
        <v>416</v>
      </c>
      <c r="D26" s="94" t="s">
        <v>417</v>
      </c>
      <c r="E26" s="118">
        <v>700</v>
      </c>
      <c r="F26" s="96" t="s">
        <v>427</v>
      </c>
    </row>
    <row r="27" spans="1:6" ht="26.4" x14ac:dyDescent="0.25">
      <c r="A27" s="19" t="s">
        <v>74</v>
      </c>
      <c r="B27" s="11" t="s">
        <v>81</v>
      </c>
      <c r="C27" s="11" t="s">
        <v>82</v>
      </c>
      <c r="D27" s="11" t="s">
        <v>83</v>
      </c>
      <c r="E27" s="117">
        <v>1400</v>
      </c>
      <c r="F27" s="96" t="s">
        <v>84</v>
      </c>
    </row>
    <row r="28" spans="1:6" ht="33.9" customHeight="1" thickBot="1" x14ac:dyDescent="0.3">
      <c r="A28" s="17"/>
      <c r="B28" s="18" t="s">
        <v>85</v>
      </c>
      <c r="C28" s="18" t="s">
        <v>86</v>
      </c>
      <c r="D28" s="18" t="s">
        <v>87</v>
      </c>
      <c r="E28" s="117">
        <v>1400</v>
      </c>
      <c r="F28" s="96" t="s">
        <v>84</v>
      </c>
    </row>
    <row r="29" spans="1:6" ht="24.75" customHeight="1" thickBot="1" x14ac:dyDescent="0.3">
      <c r="A29" s="6"/>
      <c r="B29" s="109" t="s">
        <v>88</v>
      </c>
      <c r="C29" s="110"/>
      <c r="D29" s="110"/>
      <c r="E29" s="111"/>
      <c r="F29" s="103"/>
    </row>
    <row r="30" spans="1:6" ht="34.5" customHeight="1" x14ac:dyDescent="0.25">
      <c r="A30" s="15"/>
      <c r="B30" s="16" t="s">
        <v>89</v>
      </c>
      <c r="C30" s="16" t="s">
        <v>90</v>
      </c>
      <c r="D30" s="16" t="s">
        <v>91</v>
      </c>
      <c r="E30" s="115">
        <v>700</v>
      </c>
      <c r="F30" s="96" t="s">
        <v>92</v>
      </c>
    </row>
    <row r="31" spans="1:6" ht="29.4" customHeight="1" x14ac:dyDescent="0.25">
      <c r="A31" s="15"/>
      <c r="B31" s="11" t="s">
        <v>93</v>
      </c>
      <c r="C31" s="11" t="s">
        <v>94</v>
      </c>
      <c r="D31" s="11" t="s">
        <v>95</v>
      </c>
      <c r="E31" s="117">
        <v>1300</v>
      </c>
      <c r="F31" s="104"/>
    </row>
    <row r="32" spans="1:6" ht="32.4" customHeight="1" x14ac:dyDescent="0.25">
      <c r="A32" s="15"/>
      <c r="B32" s="11" t="s">
        <v>96</v>
      </c>
      <c r="C32" s="11" t="s">
        <v>97</v>
      </c>
      <c r="D32" s="11" t="s">
        <v>98</v>
      </c>
      <c r="E32" s="117">
        <v>1100</v>
      </c>
      <c r="F32" s="96"/>
    </row>
    <row r="33" spans="1:6" ht="43.5" customHeight="1" x14ac:dyDescent="0.25">
      <c r="A33" s="15"/>
      <c r="B33" s="11" t="s">
        <v>99</v>
      </c>
      <c r="C33" s="11" t="s">
        <v>100</v>
      </c>
      <c r="D33" s="11" t="s">
        <v>101</v>
      </c>
      <c r="E33" s="117">
        <v>1300</v>
      </c>
      <c r="F33" s="96"/>
    </row>
    <row r="34" spans="1:6" ht="53.1" customHeight="1" x14ac:dyDescent="0.25">
      <c r="A34" s="15"/>
      <c r="B34" s="11" t="s">
        <v>102</v>
      </c>
      <c r="C34" s="11" t="s">
        <v>103</v>
      </c>
      <c r="D34" s="11" t="s">
        <v>104</v>
      </c>
      <c r="E34" s="117">
        <v>1300</v>
      </c>
      <c r="F34" s="96"/>
    </row>
    <row r="35" spans="1:6" ht="33" customHeight="1" x14ac:dyDescent="0.25">
      <c r="A35" s="15"/>
      <c r="B35" s="11" t="s">
        <v>105</v>
      </c>
      <c r="C35" s="11" t="s">
        <v>106</v>
      </c>
      <c r="D35" s="11" t="s">
        <v>107</v>
      </c>
      <c r="E35" s="117">
        <v>1400</v>
      </c>
      <c r="F35" s="96" t="s">
        <v>84</v>
      </c>
    </row>
    <row r="36" spans="1:6" ht="26.4" x14ac:dyDescent="0.25">
      <c r="A36" s="15"/>
      <c r="B36" s="11" t="s">
        <v>108</v>
      </c>
      <c r="C36" s="11" t="s">
        <v>109</v>
      </c>
      <c r="D36" s="11" t="s">
        <v>110</v>
      </c>
      <c r="E36" s="117">
        <v>1400</v>
      </c>
      <c r="F36" s="96" t="s">
        <v>84</v>
      </c>
    </row>
    <row r="37" spans="1:6" ht="48" customHeight="1" x14ac:dyDescent="0.25">
      <c r="A37" s="20" t="s">
        <v>74</v>
      </c>
      <c r="B37" s="9" t="s">
        <v>111</v>
      </c>
      <c r="C37" s="9" t="s">
        <v>112</v>
      </c>
      <c r="D37" s="9" t="s">
        <v>113</v>
      </c>
      <c r="E37" s="116">
        <v>1400</v>
      </c>
      <c r="F37" s="96" t="s">
        <v>114</v>
      </c>
    </row>
    <row r="38" spans="1:6" ht="35.4" customHeight="1" x14ac:dyDescent="0.25">
      <c r="A38" s="15"/>
      <c r="B38" s="9" t="s">
        <v>115</v>
      </c>
      <c r="C38" s="9" t="s">
        <v>116</v>
      </c>
      <c r="D38" s="9" t="s">
        <v>117</v>
      </c>
      <c r="E38" s="116">
        <v>1400</v>
      </c>
      <c r="F38" s="96" t="s">
        <v>118</v>
      </c>
    </row>
    <row r="39" spans="1:6" ht="42.6" customHeight="1" x14ac:dyDescent="0.25">
      <c r="A39" s="15"/>
      <c r="B39" s="9" t="s">
        <v>119</v>
      </c>
      <c r="C39" s="9" t="s">
        <v>120</v>
      </c>
      <c r="D39" s="9" t="s">
        <v>121</v>
      </c>
      <c r="E39" s="116">
        <v>1400</v>
      </c>
      <c r="F39" s="96" t="s">
        <v>118</v>
      </c>
    </row>
    <row r="40" spans="1:6" ht="29.4" customHeight="1" x14ac:dyDescent="0.25">
      <c r="A40" s="15"/>
      <c r="B40" s="9" t="s">
        <v>122</v>
      </c>
      <c r="C40" s="9" t="s">
        <v>123</v>
      </c>
      <c r="D40" s="9" t="s">
        <v>124</v>
      </c>
      <c r="E40" s="116">
        <v>1400</v>
      </c>
      <c r="F40" s="96" t="s">
        <v>118</v>
      </c>
    </row>
    <row r="41" spans="1:6" ht="41.1" customHeight="1" thickBot="1" x14ac:dyDescent="0.3">
      <c r="A41" s="17"/>
      <c r="B41" s="14" t="s">
        <v>125</v>
      </c>
      <c r="C41" s="14" t="s">
        <v>126</v>
      </c>
      <c r="D41" s="14" t="s">
        <v>127</v>
      </c>
      <c r="E41" s="119">
        <v>2600</v>
      </c>
      <c r="F41" s="96" t="s">
        <v>128</v>
      </c>
    </row>
    <row r="42" spans="1:6" ht="24.75" customHeight="1" thickBot="1" x14ac:dyDescent="0.3">
      <c r="A42" s="6"/>
      <c r="B42" s="108" t="s">
        <v>129</v>
      </c>
      <c r="C42" s="108"/>
      <c r="D42" s="108"/>
      <c r="E42" s="108"/>
      <c r="F42" s="103"/>
    </row>
    <row r="43" spans="1:6" ht="27.6" customHeight="1" x14ac:dyDescent="0.25">
      <c r="A43" s="7"/>
      <c r="B43" s="16" t="s">
        <v>130</v>
      </c>
      <c r="C43" s="16" t="s">
        <v>131</v>
      </c>
      <c r="D43" s="16" t="s">
        <v>132</v>
      </c>
      <c r="E43" s="115">
        <v>1200</v>
      </c>
      <c r="F43" s="96" t="s">
        <v>133</v>
      </c>
    </row>
    <row r="44" spans="1:6" ht="27" customHeight="1" x14ac:dyDescent="0.25">
      <c r="A44" s="7"/>
      <c r="B44" s="9" t="s">
        <v>134</v>
      </c>
      <c r="C44" s="9" t="s">
        <v>135</v>
      </c>
      <c r="D44" s="9" t="s">
        <v>136</v>
      </c>
      <c r="E44" s="116">
        <v>1200</v>
      </c>
      <c r="F44" s="96" t="s">
        <v>137</v>
      </c>
    </row>
    <row r="45" spans="1:6" ht="24.9" customHeight="1" x14ac:dyDescent="0.25">
      <c r="A45" s="15"/>
      <c r="B45" s="11" t="s">
        <v>138</v>
      </c>
      <c r="C45" s="11" t="s">
        <v>139</v>
      </c>
      <c r="D45" s="11" t="s">
        <v>140</v>
      </c>
      <c r="E45" s="117">
        <v>1600</v>
      </c>
      <c r="F45" s="96" t="s">
        <v>84</v>
      </c>
    </row>
    <row r="46" spans="1:6" ht="28.5" customHeight="1" thickBot="1" x14ac:dyDescent="0.3">
      <c r="A46" s="17"/>
      <c r="B46" s="18" t="s">
        <v>141</v>
      </c>
      <c r="C46" s="18" t="s">
        <v>142</v>
      </c>
      <c r="D46" s="18" t="s">
        <v>143</v>
      </c>
      <c r="E46" s="117">
        <v>1600</v>
      </c>
      <c r="F46" s="96" t="s">
        <v>84</v>
      </c>
    </row>
    <row r="47" spans="1:6" ht="22.5" customHeight="1" thickBot="1" x14ac:dyDescent="0.3">
      <c r="A47" s="6"/>
      <c r="B47" s="108" t="s">
        <v>144</v>
      </c>
      <c r="C47" s="108"/>
      <c r="D47" s="108"/>
      <c r="E47" s="108"/>
      <c r="F47" s="103"/>
    </row>
    <row r="48" spans="1:6" ht="30" customHeight="1" x14ac:dyDescent="0.25">
      <c r="A48" s="19" t="s">
        <v>74</v>
      </c>
      <c r="B48" s="8" t="s">
        <v>145</v>
      </c>
      <c r="C48" s="8" t="s">
        <v>146</v>
      </c>
      <c r="D48" s="8" t="s">
        <v>147</v>
      </c>
      <c r="E48" s="120">
        <v>5500</v>
      </c>
      <c r="F48" s="96"/>
    </row>
    <row r="49" spans="1:21" ht="29.1" customHeight="1" thickBot="1" x14ac:dyDescent="0.3">
      <c r="A49" s="22" t="s">
        <v>74</v>
      </c>
      <c r="B49" s="18" t="s">
        <v>148</v>
      </c>
      <c r="C49" s="18" t="s">
        <v>149</v>
      </c>
      <c r="D49" s="18" t="s">
        <v>150</v>
      </c>
      <c r="E49" s="121">
        <v>5500</v>
      </c>
      <c r="F49" s="105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</row>
    <row r="50" spans="1:21" ht="24.75" customHeight="1" thickBot="1" x14ac:dyDescent="0.3">
      <c r="A50" s="6"/>
      <c r="B50" s="108" t="s">
        <v>151</v>
      </c>
      <c r="C50" s="108"/>
      <c r="D50" s="108"/>
      <c r="E50" s="108"/>
      <c r="F50" s="103"/>
    </row>
    <row r="51" spans="1:21" ht="55.5" customHeight="1" x14ac:dyDescent="0.25">
      <c r="A51" s="7"/>
      <c r="B51" s="16" t="s">
        <v>152</v>
      </c>
      <c r="C51" s="16" t="s">
        <v>153</v>
      </c>
      <c r="D51" s="16" t="s">
        <v>154</v>
      </c>
      <c r="E51" s="115">
        <v>1200</v>
      </c>
      <c r="F51" s="107" t="s">
        <v>413</v>
      </c>
    </row>
    <row r="52" spans="1:21" ht="54.6" customHeight="1" x14ac:dyDescent="0.25">
      <c r="A52" s="7"/>
      <c r="B52" s="9" t="s">
        <v>155</v>
      </c>
      <c r="C52" s="9" t="s">
        <v>156</v>
      </c>
      <c r="D52" s="9" t="s">
        <v>157</v>
      </c>
      <c r="E52" s="116">
        <v>13000</v>
      </c>
      <c r="F52" s="96" t="s">
        <v>414</v>
      </c>
    </row>
    <row r="53" spans="1:21" ht="53.4" thickBot="1" x14ac:dyDescent="0.3">
      <c r="A53" s="24" t="s">
        <v>74</v>
      </c>
      <c r="B53" s="18" t="s">
        <v>158</v>
      </c>
      <c r="C53" s="18" t="s">
        <v>159</v>
      </c>
      <c r="D53" s="18" t="s">
        <v>160</v>
      </c>
      <c r="E53" s="121">
        <v>13000</v>
      </c>
      <c r="F53" s="96"/>
    </row>
    <row r="54" spans="1:21" ht="24.75" customHeight="1" thickBot="1" x14ac:dyDescent="0.3">
      <c r="A54" s="6"/>
      <c r="B54" s="108" t="s">
        <v>161</v>
      </c>
      <c r="C54" s="108"/>
      <c r="D54" s="108"/>
      <c r="E54" s="108"/>
      <c r="F54" s="103"/>
    </row>
    <row r="55" spans="1:21" ht="34.5" customHeight="1" x14ac:dyDescent="0.25">
      <c r="A55" s="7"/>
      <c r="B55" s="25" t="s">
        <v>162</v>
      </c>
      <c r="C55" s="25" t="s">
        <v>163</v>
      </c>
      <c r="D55" s="25" t="s">
        <v>164</v>
      </c>
      <c r="E55" s="120">
        <v>3300</v>
      </c>
      <c r="F55" s="96" t="s">
        <v>165</v>
      </c>
    </row>
    <row r="56" spans="1:21" ht="42.9" customHeight="1" x14ac:dyDescent="0.25">
      <c r="A56" s="7"/>
      <c r="B56" s="11" t="s">
        <v>166</v>
      </c>
      <c r="C56" s="11" t="s">
        <v>167</v>
      </c>
      <c r="D56" s="26" t="s">
        <v>168</v>
      </c>
      <c r="E56" s="117">
        <v>3000</v>
      </c>
      <c r="F56" s="96" t="s">
        <v>165</v>
      </c>
    </row>
    <row r="57" spans="1:21" ht="38.4" customHeight="1" x14ac:dyDescent="0.25">
      <c r="A57" s="7"/>
      <c r="B57" s="27" t="s">
        <v>169</v>
      </c>
      <c r="C57" s="27" t="s">
        <v>170</v>
      </c>
      <c r="D57" s="27" t="s">
        <v>171</v>
      </c>
      <c r="E57" s="117">
        <v>4400</v>
      </c>
      <c r="F57" s="96" t="s">
        <v>172</v>
      </c>
    </row>
    <row r="58" spans="1:21" ht="33" customHeight="1" x14ac:dyDescent="0.25">
      <c r="A58" s="7"/>
      <c r="B58" s="11" t="s">
        <v>173</v>
      </c>
      <c r="C58" s="11" t="s">
        <v>174</v>
      </c>
      <c r="D58" s="27" t="s">
        <v>175</v>
      </c>
      <c r="E58" s="117">
        <v>5500</v>
      </c>
      <c r="F58" s="96" t="s">
        <v>172</v>
      </c>
    </row>
    <row r="59" spans="1:21" ht="42" customHeight="1" x14ac:dyDescent="0.25">
      <c r="A59" s="7"/>
      <c r="B59" s="9" t="s">
        <v>176</v>
      </c>
      <c r="C59" s="28" t="s">
        <v>177</v>
      </c>
      <c r="D59" s="9" t="s">
        <v>178</v>
      </c>
      <c r="E59" s="116">
        <v>8000</v>
      </c>
      <c r="F59" s="96" t="s">
        <v>179</v>
      </c>
    </row>
    <row r="60" spans="1:21" ht="28.5" customHeight="1" x14ac:dyDescent="0.25">
      <c r="A60" s="20" t="s">
        <v>74</v>
      </c>
      <c r="B60" s="11" t="s">
        <v>180</v>
      </c>
      <c r="C60" s="11" t="s">
        <v>181</v>
      </c>
      <c r="D60" s="26" t="s">
        <v>182</v>
      </c>
      <c r="E60" s="117">
        <v>5500</v>
      </c>
      <c r="F60" s="96"/>
    </row>
    <row r="61" spans="1:21" ht="45.6" customHeight="1" x14ac:dyDescent="0.25">
      <c r="A61" s="7"/>
      <c r="B61" s="29" t="s">
        <v>183</v>
      </c>
      <c r="C61" s="29" t="s">
        <v>184</v>
      </c>
      <c r="D61" s="9" t="s">
        <v>185</v>
      </c>
      <c r="E61" s="116">
        <v>8700</v>
      </c>
      <c r="F61" s="96" t="s">
        <v>186</v>
      </c>
    </row>
    <row r="62" spans="1:21" ht="43.5" customHeight="1" thickBot="1" x14ac:dyDescent="0.3">
      <c r="A62" s="24"/>
      <c r="B62" s="18" t="s">
        <v>187</v>
      </c>
      <c r="C62" s="18" t="s">
        <v>188</v>
      </c>
      <c r="D62" s="30" t="s">
        <v>189</v>
      </c>
      <c r="E62" s="121">
        <v>5500</v>
      </c>
      <c r="F62" s="96" t="s">
        <v>190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</row>
    <row r="63" spans="1:21" ht="21" customHeight="1" thickBot="1" x14ac:dyDescent="0.3">
      <c r="A63" s="6"/>
      <c r="B63" s="109" t="s">
        <v>191</v>
      </c>
      <c r="C63" s="110"/>
      <c r="D63" s="110"/>
      <c r="E63" s="111"/>
      <c r="F63" s="10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</row>
    <row r="64" spans="1:21" ht="42.9" customHeight="1" thickBot="1" x14ac:dyDescent="0.3">
      <c r="A64" s="7"/>
      <c r="B64" s="31" t="s">
        <v>192</v>
      </c>
      <c r="C64" s="31" t="s">
        <v>193</v>
      </c>
      <c r="D64" s="31" t="s">
        <v>194</v>
      </c>
      <c r="E64" s="126">
        <v>3000</v>
      </c>
      <c r="F64" s="96" t="s">
        <v>195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</row>
    <row r="65" spans="1:6" ht="24.75" customHeight="1" thickBot="1" x14ac:dyDescent="0.3">
      <c r="A65" s="6"/>
      <c r="B65" s="109" t="s">
        <v>196</v>
      </c>
      <c r="C65" s="110"/>
      <c r="D65" s="110"/>
      <c r="E65" s="111"/>
      <c r="F65" s="103"/>
    </row>
    <row r="66" spans="1:6" ht="42" customHeight="1" x14ac:dyDescent="0.25">
      <c r="A66" s="7"/>
      <c r="B66" s="8" t="s">
        <v>197</v>
      </c>
      <c r="C66" s="8" t="s">
        <v>198</v>
      </c>
      <c r="D66" s="32" t="s">
        <v>199</v>
      </c>
      <c r="E66" s="120">
        <v>4700</v>
      </c>
      <c r="F66" s="96" t="s">
        <v>200</v>
      </c>
    </row>
    <row r="67" spans="1:6" ht="42" customHeight="1" x14ac:dyDescent="0.25">
      <c r="A67" s="7"/>
      <c r="B67" s="11" t="s">
        <v>201</v>
      </c>
      <c r="C67" s="11" t="s">
        <v>202</v>
      </c>
      <c r="D67" s="26" t="s">
        <v>203</v>
      </c>
      <c r="E67" s="120">
        <v>4700</v>
      </c>
      <c r="F67" s="96" t="s">
        <v>204</v>
      </c>
    </row>
    <row r="68" spans="1:6" ht="48.6" customHeight="1" x14ac:dyDescent="0.25">
      <c r="A68" s="88"/>
      <c r="B68" s="9" t="s">
        <v>205</v>
      </c>
      <c r="C68" s="9" t="s">
        <v>206</v>
      </c>
      <c r="D68" s="29" t="s">
        <v>207</v>
      </c>
      <c r="E68" s="116">
        <v>7500</v>
      </c>
      <c r="F68" s="96" t="s">
        <v>208</v>
      </c>
    </row>
    <row r="69" spans="1:6" ht="36.9" customHeight="1" x14ac:dyDescent="0.25">
      <c r="A69" s="89"/>
      <c r="B69" s="9" t="s">
        <v>209</v>
      </c>
      <c r="C69" s="9" t="s">
        <v>210</v>
      </c>
      <c r="D69" s="9" t="s">
        <v>211</v>
      </c>
      <c r="E69" s="116">
        <v>6200</v>
      </c>
      <c r="F69" s="96" t="s">
        <v>212</v>
      </c>
    </row>
    <row r="70" spans="1:6" ht="42.9" customHeight="1" x14ac:dyDescent="0.25">
      <c r="A70" s="88"/>
      <c r="B70" s="9" t="s">
        <v>213</v>
      </c>
      <c r="C70" s="9" t="s">
        <v>214</v>
      </c>
      <c r="D70" s="29" t="s">
        <v>215</v>
      </c>
      <c r="E70" s="116">
        <v>7500</v>
      </c>
      <c r="F70" s="96" t="s">
        <v>216</v>
      </c>
    </row>
    <row r="71" spans="1:6" ht="42" customHeight="1" x14ac:dyDescent="0.25">
      <c r="A71" s="88"/>
      <c r="B71" s="9" t="s">
        <v>217</v>
      </c>
      <c r="C71" s="9" t="s">
        <v>218</v>
      </c>
      <c r="D71" s="29" t="s">
        <v>219</v>
      </c>
      <c r="E71" s="116">
        <v>7500</v>
      </c>
      <c r="F71" s="96" t="s">
        <v>220</v>
      </c>
    </row>
    <row r="72" spans="1:6" ht="38.4" customHeight="1" x14ac:dyDescent="0.25">
      <c r="A72" s="88"/>
      <c r="B72" s="11" t="s">
        <v>221</v>
      </c>
      <c r="C72" s="11" t="s">
        <v>222</v>
      </c>
      <c r="D72" s="26" t="s">
        <v>223</v>
      </c>
      <c r="E72" s="116">
        <v>7500</v>
      </c>
      <c r="F72" s="96" t="s">
        <v>216</v>
      </c>
    </row>
    <row r="73" spans="1:6" ht="39" customHeight="1" x14ac:dyDescent="0.25">
      <c r="A73" s="89"/>
      <c r="B73" s="11" t="s">
        <v>224</v>
      </c>
      <c r="C73" s="11" t="s">
        <v>225</v>
      </c>
      <c r="D73" s="11" t="s">
        <v>226</v>
      </c>
      <c r="E73" s="116">
        <v>7500</v>
      </c>
      <c r="F73" s="96" t="s">
        <v>216</v>
      </c>
    </row>
    <row r="74" spans="1:6" ht="46.5" customHeight="1" x14ac:dyDescent="0.25">
      <c r="A74" s="89"/>
      <c r="B74" s="11" t="s">
        <v>227</v>
      </c>
      <c r="C74" s="11" t="s">
        <v>228</v>
      </c>
      <c r="D74" s="11" t="s">
        <v>229</v>
      </c>
      <c r="E74" s="116">
        <v>7500</v>
      </c>
      <c r="F74" s="96" t="s">
        <v>216</v>
      </c>
    </row>
    <row r="75" spans="1:6" ht="41.1" customHeight="1" x14ac:dyDescent="0.25">
      <c r="A75" s="90"/>
      <c r="B75" s="9" t="s">
        <v>230</v>
      </c>
      <c r="C75" s="9" t="s">
        <v>231</v>
      </c>
      <c r="D75" s="9" t="s">
        <v>232</v>
      </c>
      <c r="E75" s="116">
        <v>8000</v>
      </c>
      <c r="F75" s="96" t="s">
        <v>216</v>
      </c>
    </row>
    <row r="76" spans="1:6" ht="41.1" customHeight="1" x14ac:dyDescent="0.25">
      <c r="A76" s="90"/>
      <c r="B76" s="11" t="s">
        <v>233</v>
      </c>
      <c r="C76" s="11" t="s">
        <v>234</v>
      </c>
      <c r="D76" s="11" t="s">
        <v>235</v>
      </c>
      <c r="E76" s="117">
        <v>8500</v>
      </c>
      <c r="F76" s="96" t="s">
        <v>216</v>
      </c>
    </row>
    <row r="77" spans="1:6" ht="37.5" customHeight="1" x14ac:dyDescent="0.25">
      <c r="A77" s="89"/>
      <c r="B77" s="11" t="s">
        <v>236</v>
      </c>
      <c r="C77" s="11" t="s">
        <v>237</v>
      </c>
      <c r="D77" s="11" t="s">
        <v>238</v>
      </c>
      <c r="E77" s="117">
        <v>8500</v>
      </c>
      <c r="F77" s="96" t="s">
        <v>239</v>
      </c>
    </row>
    <row r="78" spans="1:6" ht="43.5" customHeight="1" x14ac:dyDescent="0.25">
      <c r="A78" s="89"/>
      <c r="B78" s="9" t="s">
        <v>240</v>
      </c>
      <c r="C78" s="9" t="s">
        <v>241</v>
      </c>
      <c r="D78" s="9" t="s">
        <v>242</v>
      </c>
      <c r="E78" s="116">
        <v>7500</v>
      </c>
      <c r="F78" s="96" t="s">
        <v>243</v>
      </c>
    </row>
    <row r="79" spans="1:6" ht="26.4" x14ac:dyDescent="0.25">
      <c r="A79" s="91" t="s">
        <v>74</v>
      </c>
      <c r="B79" s="11" t="s">
        <v>244</v>
      </c>
      <c r="C79" s="11" t="s">
        <v>245</v>
      </c>
      <c r="D79" s="11" t="s">
        <v>246</v>
      </c>
      <c r="E79" s="117">
        <v>6200</v>
      </c>
      <c r="F79" s="96" t="s">
        <v>216</v>
      </c>
    </row>
    <row r="80" spans="1:6" ht="51" customHeight="1" x14ac:dyDescent="0.25">
      <c r="A80" s="89"/>
      <c r="B80" s="11" t="s">
        <v>247</v>
      </c>
      <c r="C80" s="11" t="s">
        <v>248</v>
      </c>
      <c r="D80" s="11" t="s">
        <v>249</v>
      </c>
      <c r="E80" s="117">
        <v>6200</v>
      </c>
      <c r="F80" s="96" t="s">
        <v>216</v>
      </c>
    </row>
    <row r="81" spans="1:6" ht="33.9" customHeight="1" x14ac:dyDescent="0.25">
      <c r="A81" s="89"/>
      <c r="B81" s="11" t="s">
        <v>250</v>
      </c>
      <c r="C81" s="11" t="s">
        <v>251</v>
      </c>
      <c r="D81" s="11" t="s">
        <v>252</v>
      </c>
      <c r="E81" s="117">
        <v>7000</v>
      </c>
      <c r="F81" s="96" t="s">
        <v>216</v>
      </c>
    </row>
    <row r="82" spans="1:6" ht="30.6" customHeight="1" x14ac:dyDescent="0.25">
      <c r="A82" s="92"/>
      <c r="B82" s="9" t="s">
        <v>253</v>
      </c>
      <c r="C82" s="9" t="s">
        <v>254</v>
      </c>
      <c r="D82" s="82" t="s">
        <v>255</v>
      </c>
      <c r="E82" s="116">
        <v>6200</v>
      </c>
      <c r="F82" s="96" t="s">
        <v>256</v>
      </c>
    </row>
    <row r="83" spans="1:6" ht="34.5" customHeight="1" x14ac:dyDescent="0.25">
      <c r="A83" s="89"/>
      <c r="B83" s="9" t="s">
        <v>257</v>
      </c>
      <c r="C83" s="9" t="s">
        <v>258</v>
      </c>
      <c r="D83" s="9" t="s">
        <v>259</v>
      </c>
      <c r="E83" s="116">
        <v>6200</v>
      </c>
      <c r="F83" s="96" t="s">
        <v>256</v>
      </c>
    </row>
    <row r="84" spans="1:6" ht="30" customHeight="1" thickBot="1" x14ac:dyDescent="0.3">
      <c r="A84" s="131" t="s">
        <v>74</v>
      </c>
      <c r="B84" s="94" t="s">
        <v>419</v>
      </c>
      <c r="C84" s="94" t="s">
        <v>420</v>
      </c>
      <c r="D84" s="94" t="s">
        <v>421</v>
      </c>
      <c r="E84" s="118">
        <v>6200</v>
      </c>
      <c r="F84" s="96" t="s">
        <v>428</v>
      </c>
    </row>
    <row r="85" spans="1:6" ht="24.75" customHeight="1" thickBot="1" x14ac:dyDescent="0.3">
      <c r="A85" s="6"/>
      <c r="B85" s="108" t="s">
        <v>260</v>
      </c>
      <c r="C85" s="108"/>
      <c r="D85" s="108"/>
      <c r="E85" s="108"/>
      <c r="F85" s="103"/>
    </row>
    <row r="86" spans="1:6" ht="39.9" customHeight="1" x14ac:dyDescent="0.25">
      <c r="A86" s="7"/>
      <c r="B86" s="16" t="s">
        <v>261</v>
      </c>
      <c r="C86" s="16" t="s">
        <v>262</v>
      </c>
      <c r="D86" s="16" t="s">
        <v>263</v>
      </c>
      <c r="E86" s="115">
        <v>14500</v>
      </c>
      <c r="F86" s="96" t="s">
        <v>264</v>
      </c>
    </row>
    <row r="87" spans="1:6" ht="26.4" x14ac:dyDescent="0.25">
      <c r="A87" s="20" t="s">
        <v>265</v>
      </c>
      <c r="B87" s="33" t="s">
        <v>266</v>
      </c>
      <c r="C87" s="9" t="s">
        <v>267</v>
      </c>
      <c r="D87" s="9" t="s">
        <v>268</v>
      </c>
      <c r="E87" s="123">
        <v>5500</v>
      </c>
      <c r="F87" s="96" t="s">
        <v>269</v>
      </c>
    </row>
    <row r="88" spans="1:6" ht="27" thickBot="1" x14ac:dyDescent="0.3">
      <c r="A88" s="20" t="s">
        <v>265</v>
      </c>
      <c r="B88" s="34" t="s">
        <v>270</v>
      </c>
      <c r="C88" s="21" t="s">
        <v>271</v>
      </c>
      <c r="D88" s="21" t="s">
        <v>272</v>
      </c>
      <c r="E88" s="123">
        <v>5500</v>
      </c>
      <c r="F88" s="96"/>
    </row>
    <row r="89" spans="1:6" ht="24.75" customHeight="1" thickBot="1" x14ac:dyDescent="0.3">
      <c r="A89" s="6"/>
      <c r="B89" s="108" t="s">
        <v>273</v>
      </c>
      <c r="C89" s="108"/>
      <c r="D89" s="108"/>
      <c r="E89" s="108"/>
      <c r="F89" s="103"/>
    </row>
    <row r="90" spans="1:6" ht="69" customHeight="1" x14ac:dyDescent="0.25">
      <c r="A90" s="15"/>
      <c r="B90" s="16" t="s">
        <v>274</v>
      </c>
      <c r="C90" s="16" t="s">
        <v>275</v>
      </c>
      <c r="D90" s="35" t="s">
        <v>276</v>
      </c>
      <c r="E90" s="86">
        <v>101500</v>
      </c>
      <c r="F90" s="96" t="s">
        <v>277</v>
      </c>
    </row>
    <row r="91" spans="1:6" ht="69" customHeight="1" x14ac:dyDescent="0.25">
      <c r="A91" s="97" t="s">
        <v>265</v>
      </c>
      <c r="B91" s="16" t="s">
        <v>407</v>
      </c>
      <c r="C91" s="94" t="s">
        <v>405</v>
      </c>
      <c r="D91" s="98" t="s">
        <v>406</v>
      </c>
      <c r="E91" s="124">
        <v>101500</v>
      </c>
      <c r="F91" s="100"/>
    </row>
    <row r="92" spans="1:6" ht="67.5" customHeight="1" x14ac:dyDescent="0.25">
      <c r="A92" s="7"/>
      <c r="B92" s="9" t="s">
        <v>278</v>
      </c>
      <c r="C92" s="9" t="s">
        <v>279</v>
      </c>
      <c r="D92" s="36" t="s">
        <v>280</v>
      </c>
      <c r="E92" s="85">
        <v>95000</v>
      </c>
      <c r="F92" s="96" t="s">
        <v>277</v>
      </c>
    </row>
    <row r="93" spans="1:6" ht="44.4" customHeight="1" x14ac:dyDescent="0.25">
      <c r="A93" s="20" t="s">
        <v>265</v>
      </c>
      <c r="B93" s="9" t="s">
        <v>408</v>
      </c>
      <c r="C93" s="9" t="s">
        <v>409</v>
      </c>
      <c r="D93" s="98" t="s">
        <v>410</v>
      </c>
      <c r="E93" s="124">
        <v>95000</v>
      </c>
      <c r="F93" s="96"/>
    </row>
    <row r="94" spans="1:6" ht="26.4" x14ac:dyDescent="0.25">
      <c r="A94" s="7"/>
      <c r="B94" s="9" t="s">
        <v>422</v>
      </c>
      <c r="C94" s="9" t="s">
        <v>423</v>
      </c>
      <c r="D94" s="9" t="s">
        <v>424</v>
      </c>
      <c r="E94" s="116">
        <v>13000</v>
      </c>
      <c r="F94" s="96" t="s">
        <v>425</v>
      </c>
    </row>
    <row r="95" spans="1:6" ht="53.4" customHeight="1" x14ac:dyDescent="0.25">
      <c r="A95" s="20" t="s">
        <v>265</v>
      </c>
      <c r="B95" s="94" t="s">
        <v>301</v>
      </c>
      <c r="C95" s="94" t="s">
        <v>302</v>
      </c>
      <c r="D95" s="94" t="s">
        <v>303</v>
      </c>
      <c r="E95" s="118">
        <v>56500</v>
      </c>
      <c r="F95" s="96" t="s">
        <v>304</v>
      </c>
    </row>
    <row r="96" spans="1:6" ht="42.6" customHeight="1" x14ac:dyDescent="0.25">
      <c r="A96" s="20" t="s">
        <v>265</v>
      </c>
      <c r="B96" s="94" t="s">
        <v>305</v>
      </c>
      <c r="C96" s="94" t="s">
        <v>306</v>
      </c>
      <c r="D96" s="94" t="s">
        <v>307</v>
      </c>
      <c r="E96" s="118">
        <v>56500</v>
      </c>
      <c r="F96" s="96" t="s">
        <v>308</v>
      </c>
    </row>
    <row r="97" spans="1:6" ht="53.1" customHeight="1" x14ac:dyDescent="0.25">
      <c r="A97" s="7"/>
      <c r="B97" s="9" t="s">
        <v>281</v>
      </c>
      <c r="C97" s="9" t="s">
        <v>282</v>
      </c>
      <c r="D97" s="36" t="s">
        <v>283</v>
      </c>
      <c r="E97" s="116">
        <v>12000</v>
      </c>
      <c r="F97" s="96" t="s">
        <v>284</v>
      </c>
    </row>
    <row r="98" spans="1:6" ht="44.1" customHeight="1" x14ac:dyDescent="0.25">
      <c r="A98" s="7"/>
      <c r="B98" s="9" t="s">
        <v>285</v>
      </c>
      <c r="C98" s="9" t="s">
        <v>286</v>
      </c>
      <c r="D98" s="36" t="s">
        <v>287</v>
      </c>
      <c r="E98" s="10">
        <v>11000</v>
      </c>
      <c r="F98" s="96" t="s">
        <v>288</v>
      </c>
    </row>
    <row r="99" spans="1:6" ht="44.4" customHeight="1" x14ac:dyDescent="0.25">
      <c r="A99" s="7"/>
      <c r="B99" s="9" t="s">
        <v>289</v>
      </c>
      <c r="C99" s="9" t="s">
        <v>290</v>
      </c>
      <c r="D99" s="36" t="s">
        <v>291</v>
      </c>
      <c r="E99" s="10">
        <v>11000</v>
      </c>
      <c r="F99" s="96" t="s">
        <v>292</v>
      </c>
    </row>
    <row r="100" spans="1:6" ht="26.4" x14ac:dyDescent="0.25">
      <c r="A100" s="20" t="s">
        <v>265</v>
      </c>
      <c r="B100" s="11" t="s">
        <v>293</v>
      </c>
      <c r="C100" s="11" t="s">
        <v>294</v>
      </c>
      <c r="D100" s="11" t="s">
        <v>295</v>
      </c>
      <c r="E100" s="12">
        <v>5000</v>
      </c>
      <c r="F100" s="96"/>
    </row>
    <row r="101" spans="1:6" ht="27" thickBot="1" x14ac:dyDescent="0.3">
      <c r="A101" s="24" t="s">
        <v>265</v>
      </c>
      <c r="B101" s="14" t="s">
        <v>296</v>
      </c>
      <c r="C101" s="14" t="s">
        <v>297</v>
      </c>
      <c r="D101" s="37" t="s">
        <v>298</v>
      </c>
      <c r="E101" s="119">
        <v>2300</v>
      </c>
      <c r="F101" s="96" t="s">
        <v>299</v>
      </c>
    </row>
    <row r="102" spans="1:6" ht="24.75" customHeight="1" thickBot="1" x14ac:dyDescent="0.3">
      <c r="A102" s="6"/>
      <c r="B102" s="108" t="s">
        <v>300</v>
      </c>
      <c r="C102" s="108"/>
      <c r="D102" s="108"/>
      <c r="E102" s="112"/>
      <c r="F102" s="106"/>
    </row>
    <row r="103" spans="1:6" ht="58.2" customHeight="1" x14ac:dyDescent="0.25">
      <c r="A103" s="39" t="s">
        <v>265</v>
      </c>
      <c r="B103" s="16" t="s">
        <v>309</v>
      </c>
      <c r="C103" s="16" t="s">
        <v>310</v>
      </c>
      <c r="D103" s="16" t="s">
        <v>311</v>
      </c>
      <c r="E103" s="87">
        <v>53000</v>
      </c>
      <c r="F103" s="96" t="s">
        <v>312</v>
      </c>
    </row>
    <row r="104" spans="1:6" ht="49.8" customHeight="1" x14ac:dyDescent="0.25">
      <c r="A104" s="39" t="s">
        <v>265</v>
      </c>
      <c r="B104" s="94" t="s">
        <v>411</v>
      </c>
      <c r="C104" s="94" t="s">
        <v>412</v>
      </c>
      <c r="D104" s="94" t="s">
        <v>313</v>
      </c>
      <c r="E104" s="122">
        <v>55000</v>
      </c>
      <c r="F104" s="99"/>
    </row>
    <row r="105" spans="1:6" ht="31.8" customHeight="1" x14ac:dyDescent="0.25">
      <c r="A105" s="39" t="s">
        <v>265</v>
      </c>
      <c r="B105" s="9" t="s">
        <v>314</v>
      </c>
      <c r="C105" s="9" t="s">
        <v>315</v>
      </c>
      <c r="D105" s="9" t="s">
        <v>316</v>
      </c>
      <c r="E105" s="116">
        <v>57000</v>
      </c>
      <c r="F105" s="96" t="s">
        <v>317</v>
      </c>
    </row>
    <row r="106" spans="1:6" ht="24.75" customHeight="1" x14ac:dyDescent="0.25">
      <c r="A106" s="39" t="s">
        <v>265</v>
      </c>
      <c r="B106" s="33" t="s">
        <v>318</v>
      </c>
      <c r="C106" s="9" t="s">
        <v>319</v>
      </c>
      <c r="D106" s="9" t="s">
        <v>320</v>
      </c>
      <c r="E106" s="123">
        <v>5500</v>
      </c>
      <c r="F106" s="96" t="s">
        <v>321</v>
      </c>
    </row>
    <row r="107" spans="1:6" ht="44.4" customHeight="1" x14ac:dyDescent="0.25">
      <c r="A107" s="39"/>
      <c r="B107" s="11" t="s">
        <v>322</v>
      </c>
      <c r="C107" s="11" t="s">
        <v>323</v>
      </c>
      <c r="D107" s="26" t="s">
        <v>324</v>
      </c>
      <c r="E107" s="117">
        <v>13000</v>
      </c>
      <c r="F107" s="96"/>
    </row>
    <row r="108" spans="1:6" ht="44.4" customHeight="1" x14ac:dyDescent="0.25">
      <c r="A108" s="39"/>
      <c r="B108" s="11" t="s">
        <v>325</v>
      </c>
      <c r="C108" s="11" t="s">
        <v>326</v>
      </c>
      <c r="D108" s="26" t="s">
        <v>327</v>
      </c>
      <c r="E108" s="117">
        <v>13000</v>
      </c>
      <c r="F108" s="96"/>
    </row>
    <row r="109" spans="1:6" ht="44.4" customHeight="1" x14ac:dyDescent="0.25">
      <c r="A109" s="20" t="s">
        <v>265</v>
      </c>
      <c r="B109" s="11" t="s">
        <v>328</v>
      </c>
      <c r="C109" s="11" t="s">
        <v>329</v>
      </c>
      <c r="D109" s="26" t="s">
        <v>330</v>
      </c>
      <c r="E109" s="117">
        <v>2500</v>
      </c>
      <c r="F109" s="96"/>
    </row>
    <row r="110" spans="1:6" ht="44.4" customHeight="1" thickBot="1" x14ac:dyDescent="0.3">
      <c r="A110" s="24" t="s">
        <v>265</v>
      </c>
      <c r="B110" s="18" t="s">
        <v>331</v>
      </c>
      <c r="C110" s="18" t="s">
        <v>332</v>
      </c>
      <c r="D110" s="18" t="s">
        <v>333</v>
      </c>
      <c r="E110" s="121">
        <v>7500</v>
      </c>
      <c r="F110" s="96"/>
    </row>
    <row r="111" spans="1:6" ht="24.75" customHeight="1" thickBot="1" x14ac:dyDescent="0.3">
      <c r="A111" s="6"/>
      <c r="B111" s="108" t="s">
        <v>334</v>
      </c>
      <c r="C111" s="108"/>
      <c r="D111" s="108"/>
      <c r="E111" s="108"/>
      <c r="F111" s="103"/>
    </row>
    <row r="112" spans="1:6" ht="44.4" customHeight="1" x14ac:dyDescent="0.25">
      <c r="A112" s="7"/>
      <c r="B112" s="8" t="s">
        <v>335</v>
      </c>
      <c r="C112" s="8" t="s">
        <v>336</v>
      </c>
      <c r="D112" s="32" t="s">
        <v>337</v>
      </c>
      <c r="E112" s="120">
        <v>5500</v>
      </c>
      <c r="F112" s="96"/>
    </row>
    <row r="113" spans="1:6" ht="26.4" x14ac:dyDescent="0.25">
      <c r="A113" s="20" t="s">
        <v>265</v>
      </c>
      <c r="B113" s="33" t="s">
        <v>338</v>
      </c>
      <c r="C113" s="9" t="s">
        <v>339</v>
      </c>
      <c r="D113" s="29" t="s">
        <v>340</v>
      </c>
      <c r="E113" s="116">
        <v>5500</v>
      </c>
      <c r="F113" s="96" t="s">
        <v>92</v>
      </c>
    </row>
    <row r="114" spans="1:6" ht="26.4" x14ac:dyDescent="0.25">
      <c r="A114" s="20" t="s">
        <v>265</v>
      </c>
      <c r="B114" s="40" t="s">
        <v>341</v>
      </c>
      <c r="C114" s="11" t="s">
        <v>342</v>
      </c>
      <c r="D114" s="41" t="s">
        <v>343</v>
      </c>
      <c r="E114" s="12">
        <v>5000</v>
      </c>
      <c r="F114" s="96"/>
    </row>
    <row r="115" spans="1:6" ht="27" thickBot="1" x14ac:dyDescent="0.3">
      <c r="A115" s="19" t="s">
        <v>265</v>
      </c>
      <c r="B115" s="42" t="s">
        <v>344</v>
      </c>
      <c r="C115" s="11" t="s">
        <v>345</v>
      </c>
      <c r="D115" s="42" t="s">
        <v>346</v>
      </c>
      <c r="E115" s="117">
        <v>8500</v>
      </c>
      <c r="F115" s="96"/>
    </row>
    <row r="116" spans="1:6" ht="24.75" customHeight="1" thickBot="1" x14ac:dyDescent="0.3">
      <c r="A116" s="6"/>
      <c r="B116" s="108" t="s">
        <v>347</v>
      </c>
      <c r="C116" s="108"/>
      <c r="D116" s="108"/>
      <c r="E116" s="108"/>
      <c r="F116" s="103"/>
    </row>
    <row r="117" spans="1:6" ht="42.9" customHeight="1" x14ac:dyDescent="0.25">
      <c r="A117" s="7"/>
      <c r="B117" s="8" t="s">
        <v>348</v>
      </c>
      <c r="C117" s="8" t="s">
        <v>349</v>
      </c>
      <c r="D117" s="8" t="s">
        <v>350</v>
      </c>
      <c r="E117" s="120">
        <v>4000</v>
      </c>
      <c r="F117" s="96" t="s">
        <v>351</v>
      </c>
    </row>
    <row r="118" spans="1:6" ht="44.4" customHeight="1" x14ac:dyDescent="0.25">
      <c r="A118" s="15"/>
      <c r="B118" s="11" t="s">
        <v>352</v>
      </c>
      <c r="C118" s="11" t="s">
        <v>353</v>
      </c>
      <c r="D118" s="11" t="s">
        <v>354</v>
      </c>
      <c r="E118" s="117">
        <v>9000</v>
      </c>
      <c r="F118" s="96"/>
    </row>
    <row r="119" spans="1:6" ht="26.4" x14ac:dyDescent="0.25">
      <c r="A119" s="20" t="s">
        <v>265</v>
      </c>
      <c r="B119" s="9" t="s">
        <v>355</v>
      </c>
      <c r="C119" s="9" t="s">
        <v>356</v>
      </c>
      <c r="D119" s="9" t="s">
        <v>354</v>
      </c>
      <c r="E119" s="116">
        <v>8000</v>
      </c>
      <c r="F119" s="96" t="s">
        <v>92</v>
      </c>
    </row>
    <row r="120" spans="1:6" ht="54.6" customHeight="1" x14ac:dyDescent="0.25">
      <c r="A120" s="7"/>
      <c r="B120" s="9" t="s">
        <v>357</v>
      </c>
      <c r="C120" s="9" t="s">
        <v>358</v>
      </c>
      <c r="D120" s="9" t="s">
        <v>359</v>
      </c>
      <c r="E120" s="116">
        <v>5500</v>
      </c>
      <c r="F120" s="96" t="s">
        <v>360</v>
      </c>
    </row>
    <row r="121" spans="1:6" ht="47.4" customHeight="1" thickBot="1" x14ac:dyDescent="0.3">
      <c r="A121" s="13"/>
      <c r="B121" s="14" t="s">
        <v>361</v>
      </c>
      <c r="C121" s="14" t="s">
        <v>358</v>
      </c>
      <c r="D121" s="14" t="s">
        <v>362</v>
      </c>
      <c r="E121" s="119">
        <v>5500</v>
      </c>
      <c r="F121" s="96" t="s">
        <v>360</v>
      </c>
    </row>
    <row r="122" spans="1:6" ht="24.75" customHeight="1" thickBot="1" x14ac:dyDescent="0.3">
      <c r="A122" s="6"/>
      <c r="B122" s="108" t="s">
        <v>363</v>
      </c>
      <c r="C122" s="108"/>
      <c r="D122" s="108"/>
      <c r="E122" s="108"/>
      <c r="F122" s="101"/>
    </row>
    <row r="123" spans="1:6" ht="18.600000000000001" customHeight="1" thickBot="1" x14ac:dyDescent="0.3">
      <c r="A123" s="24" t="s">
        <v>265</v>
      </c>
      <c r="B123" s="43" t="s">
        <v>364</v>
      </c>
      <c r="C123" s="43" t="s">
        <v>365</v>
      </c>
      <c r="D123" s="43" t="s">
        <v>366</v>
      </c>
      <c r="E123" s="125">
        <v>800</v>
      </c>
      <c r="F123" s="93" t="s">
        <v>367</v>
      </c>
    </row>
  </sheetData>
  <autoFilter ref="B1:B941" xr:uid="{00000000-0009-0000-0000-000000000000}"/>
  <mergeCells count="16">
    <mergeCell ref="B116:E116"/>
    <mergeCell ref="B122:E122"/>
    <mergeCell ref="B65:E65"/>
    <mergeCell ref="B85:E85"/>
    <mergeCell ref="B89:E89"/>
    <mergeCell ref="B102:E102"/>
    <mergeCell ref="B111:E111"/>
    <mergeCell ref="B42:E42"/>
    <mergeCell ref="B47:E47"/>
    <mergeCell ref="B50:E50"/>
    <mergeCell ref="B54:E54"/>
    <mergeCell ref="B63:E63"/>
    <mergeCell ref="B2:E2"/>
    <mergeCell ref="B11:E11"/>
    <mergeCell ref="B19:E19"/>
    <mergeCell ref="B29:E29"/>
  </mergeCells>
  <pageMargins left="0" right="0" top="0" bottom="0" header="0" footer="0"/>
  <pageSetup paperSize="9" scale="57" firstPageNumber="429496729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r:id="rId5">
            <anchor moveWithCells="1" sizeWithCells="1">
              <from>
                <xdr:col>0</xdr:col>
                <xdr:colOff>259080</xdr:colOff>
                <xdr:row>117</xdr:row>
                <xdr:rowOff>0</xdr:rowOff>
              </from>
              <to>
                <xdr:col>0</xdr:col>
                <xdr:colOff>1112520</xdr:colOff>
                <xdr:row>117</xdr:row>
                <xdr:rowOff>563880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6" r:id="rId6">
          <objectPr defaultSize="0" autoPict="0" r:id="rId7">
            <anchor moveWithCells="1" sizeWithCells="1">
              <from>
                <xdr:col>0</xdr:col>
                <xdr:colOff>579120</xdr:colOff>
                <xdr:row>89</xdr:row>
                <xdr:rowOff>30480</xdr:rowOff>
              </from>
              <to>
                <xdr:col>0</xdr:col>
                <xdr:colOff>1760220</xdr:colOff>
                <xdr:row>89</xdr:row>
                <xdr:rowOff>731520</xdr:rowOff>
              </to>
            </anchor>
          </objectPr>
        </oleObject>
      </mc:Choice>
      <mc:Fallback>
        <oleObject progId="PBrush" shapeId="1026" r:id="rId6"/>
      </mc:Fallback>
    </mc:AlternateContent>
    <mc:AlternateContent xmlns:mc="http://schemas.openxmlformats.org/markup-compatibility/2006">
      <mc:Choice Requires="x14">
        <oleObject progId="PBrush" shapeId="1027" r:id="rId8">
          <objectPr defaultSize="0" autoPict="0" r:id="rId9">
            <anchor moveWithCells="1" sizeWithCells="1">
              <from>
                <xdr:col>0</xdr:col>
                <xdr:colOff>716280</xdr:colOff>
                <xdr:row>82</xdr:row>
                <xdr:rowOff>22860</xdr:rowOff>
              </from>
              <to>
                <xdr:col>0</xdr:col>
                <xdr:colOff>1973580</xdr:colOff>
                <xdr:row>82</xdr:row>
                <xdr:rowOff>388620</xdr:rowOff>
              </to>
            </anchor>
          </objectPr>
        </oleObject>
      </mc:Choice>
      <mc:Fallback>
        <oleObject progId="PBrush" shapeId="1027" r:id="rId8"/>
      </mc:Fallback>
    </mc:AlternateContent>
    <mc:AlternateContent xmlns:mc="http://schemas.openxmlformats.org/markup-compatibility/2006">
      <mc:Choice Requires="x14">
        <oleObject progId="PBrush" shapeId="1028" r:id="rId10">
          <objectPr defaultSize="0" autoPict="0" r:id="rId11">
            <anchor moveWithCells="1" sizeWithCells="1">
              <from>
                <xdr:col>0</xdr:col>
                <xdr:colOff>464820</xdr:colOff>
                <xdr:row>80</xdr:row>
                <xdr:rowOff>373380</xdr:rowOff>
              </from>
              <to>
                <xdr:col>0</xdr:col>
                <xdr:colOff>1851660</xdr:colOff>
                <xdr:row>82</xdr:row>
                <xdr:rowOff>22860</xdr:rowOff>
              </to>
            </anchor>
          </objectPr>
        </oleObject>
      </mc:Choice>
      <mc:Fallback>
        <oleObject progId="PBrush" shapeId="1028" r:id="rId10"/>
      </mc:Fallback>
    </mc:AlternateContent>
    <mc:AlternateContent xmlns:mc="http://schemas.openxmlformats.org/markup-compatibility/2006">
      <mc:Choice Requires="x14">
        <oleObject progId="PBrush" shapeId="1029" r:id="rId12">
          <objectPr defaultSize="0" r:id="rId13">
            <anchor moveWithCells="1" sizeWithCells="1">
              <from>
                <xdr:col>0</xdr:col>
                <xdr:colOff>1264920</xdr:colOff>
                <xdr:row>80</xdr:row>
                <xdr:rowOff>30480</xdr:rowOff>
              </from>
              <to>
                <xdr:col>0</xdr:col>
                <xdr:colOff>2316480</xdr:colOff>
                <xdr:row>80</xdr:row>
                <xdr:rowOff>617220</xdr:rowOff>
              </to>
            </anchor>
          </objectPr>
        </oleObject>
      </mc:Choice>
      <mc:Fallback>
        <oleObject progId="PBrush" shapeId="1029" r:id="rId12"/>
      </mc:Fallback>
    </mc:AlternateContent>
    <mc:AlternateContent xmlns:mc="http://schemas.openxmlformats.org/markup-compatibility/2006">
      <mc:Choice Requires="x14">
        <oleObject progId="PBrush" shapeId="1030" r:id="rId14">
          <objectPr defaultSize="0" r:id="rId15">
            <anchor moveWithCells="1" sizeWithCells="1">
              <from>
                <xdr:col>0</xdr:col>
                <xdr:colOff>213360</xdr:colOff>
                <xdr:row>79</xdr:row>
                <xdr:rowOff>7620</xdr:rowOff>
              </from>
              <to>
                <xdr:col>0</xdr:col>
                <xdr:colOff>1165860</xdr:colOff>
                <xdr:row>80</xdr:row>
                <xdr:rowOff>7620</xdr:rowOff>
              </to>
            </anchor>
          </objectPr>
        </oleObject>
      </mc:Choice>
      <mc:Fallback>
        <oleObject progId="PBrush" shapeId="1030" r:id="rId14"/>
      </mc:Fallback>
    </mc:AlternateContent>
    <mc:AlternateContent xmlns:mc="http://schemas.openxmlformats.org/markup-compatibility/2006">
      <mc:Choice Requires="x14">
        <oleObject progId="PBrush" shapeId="1031" r:id="rId16">
          <objectPr defaultSize="0" autoPict="0" r:id="rId17">
            <anchor moveWithCells="1" sizeWithCells="1">
              <from>
                <xdr:col>0</xdr:col>
                <xdr:colOff>769620</xdr:colOff>
                <xdr:row>77</xdr:row>
                <xdr:rowOff>22860</xdr:rowOff>
              </from>
              <to>
                <xdr:col>0</xdr:col>
                <xdr:colOff>2232660</xdr:colOff>
                <xdr:row>78</xdr:row>
                <xdr:rowOff>0</xdr:rowOff>
              </to>
            </anchor>
          </objectPr>
        </oleObject>
      </mc:Choice>
      <mc:Fallback>
        <oleObject progId="PBrush" shapeId="1031" r:id="rId16"/>
      </mc:Fallback>
    </mc:AlternateContent>
    <mc:AlternateContent xmlns:mc="http://schemas.openxmlformats.org/markup-compatibility/2006">
      <mc:Choice Requires="x14">
        <oleObject progId="PBrush" shapeId="1032" r:id="rId18">
          <objectPr defaultSize="0" r:id="rId19">
            <anchor moveWithCells="1" sizeWithCells="1">
              <from>
                <xdr:col>0</xdr:col>
                <xdr:colOff>182880</xdr:colOff>
                <xdr:row>76</xdr:row>
                <xdr:rowOff>7620</xdr:rowOff>
              </from>
              <to>
                <xdr:col>0</xdr:col>
                <xdr:colOff>1432560</xdr:colOff>
                <xdr:row>76</xdr:row>
                <xdr:rowOff>541020</xdr:rowOff>
              </to>
            </anchor>
          </objectPr>
        </oleObject>
      </mc:Choice>
      <mc:Fallback>
        <oleObject progId="PBrush" shapeId="1032" r:id="rId18"/>
      </mc:Fallback>
    </mc:AlternateContent>
    <mc:AlternateContent xmlns:mc="http://schemas.openxmlformats.org/markup-compatibility/2006">
      <mc:Choice Requires="x14">
        <oleObject progId="PBrush" shapeId="1033" r:id="rId20">
          <objectPr defaultSize="0" r:id="rId21">
            <anchor moveWithCells="1" sizeWithCells="1">
              <from>
                <xdr:col>0</xdr:col>
                <xdr:colOff>922020</xdr:colOff>
                <xdr:row>73</xdr:row>
                <xdr:rowOff>38100</xdr:rowOff>
              </from>
              <to>
                <xdr:col>0</xdr:col>
                <xdr:colOff>2240280</xdr:colOff>
                <xdr:row>73</xdr:row>
                <xdr:rowOff>579120</xdr:rowOff>
              </to>
            </anchor>
          </objectPr>
        </oleObject>
      </mc:Choice>
      <mc:Fallback>
        <oleObject progId="PBrush" shapeId="1033" r:id="rId20"/>
      </mc:Fallback>
    </mc:AlternateContent>
    <mc:AlternateContent xmlns:mc="http://schemas.openxmlformats.org/markup-compatibility/2006">
      <mc:Choice Requires="x14">
        <oleObject progId="PBrush" shapeId="1034" r:id="rId22">
          <objectPr defaultSize="0" r:id="rId23">
            <anchor moveWithCells="1" sizeWithCells="1">
              <from>
                <xdr:col>0</xdr:col>
                <xdr:colOff>0</xdr:colOff>
                <xdr:row>71</xdr:row>
                <xdr:rowOff>449580</xdr:rowOff>
              </from>
              <to>
                <xdr:col>0</xdr:col>
                <xdr:colOff>1341120</xdr:colOff>
                <xdr:row>73</xdr:row>
                <xdr:rowOff>0</xdr:rowOff>
              </to>
            </anchor>
          </objectPr>
        </oleObject>
      </mc:Choice>
      <mc:Fallback>
        <oleObject progId="PBrush" shapeId="1034" r:id="rId22"/>
      </mc:Fallback>
    </mc:AlternateContent>
    <mc:AlternateContent xmlns:mc="http://schemas.openxmlformats.org/markup-compatibility/2006">
      <mc:Choice Requires="x14">
        <oleObject progId="PBrush" shapeId="1035" r:id="rId24">
          <objectPr defaultSize="0" r:id="rId25">
            <anchor moveWithCells="1" sizeWithCells="1">
              <from>
                <xdr:col>0</xdr:col>
                <xdr:colOff>152400</xdr:colOff>
                <xdr:row>67</xdr:row>
                <xdr:rowOff>655320</xdr:rowOff>
              </from>
              <to>
                <xdr:col>0</xdr:col>
                <xdr:colOff>1417320</xdr:colOff>
                <xdr:row>69</xdr:row>
                <xdr:rowOff>45720</xdr:rowOff>
              </to>
            </anchor>
          </objectPr>
        </oleObject>
      </mc:Choice>
      <mc:Fallback>
        <oleObject progId="PBrush" shapeId="1035" r:id="rId2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F18"/>
  <sheetViews>
    <sheetView zoomScale="80" zoomScaleNormal="80" workbookViewId="0">
      <selection activeCell="E22" sqref="E22"/>
    </sheetView>
  </sheetViews>
  <sheetFormatPr defaultRowHeight="13.2" x14ac:dyDescent="0.25"/>
  <cols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44" t="s">
        <v>368</v>
      </c>
      <c r="C2" s="45" t="s">
        <v>369</v>
      </c>
      <c r="D2" s="46" t="s">
        <v>370</v>
      </c>
      <c r="E2" s="46" t="s">
        <v>371</v>
      </c>
      <c r="F2" s="46" t="s">
        <v>372</v>
      </c>
    </row>
    <row r="3" spans="2:6" ht="14.4" x14ac:dyDescent="0.25">
      <c r="B3" s="47" t="s">
        <v>373</v>
      </c>
      <c r="C3" s="47" t="s">
        <v>374</v>
      </c>
      <c r="D3" s="48">
        <v>1</v>
      </c>
      <c r="E3" s="49">
        <v>43000</v>
      </c>
      <c r="F3" s="50">
        <v>43000</v>
      </c>
    </row>
    <row r="4" spans="2:6" ht="14.4" x14ac:dyDescent="0.25">
      <c r="B4" s="47" t="s">
        <v>364</v>
      </c>
      <c r="C4" s="47" t="s">
        <v>366</v>
      </c>
      <c r="D4" s="51">
        <v>1</v>
      </c>
      <c r="E4" s="49">
        <v>800</v>
      </c>
      <c r="F4" s="50">
        <f t="shared" ref="F4:F8" si="0">E4*D4</f>
        <v>800</v>
      </c>
    </row>
    <row r="5" spans="2:6" ht="27.6" x14ac:dyDescent="0.25">
      <c r="B5" s="47" t="s">
        <v>197</v>
      </c>
      <c r="C5" s="47" t="s">
        <v>199</v>
      </c>
      <c r="D5" s="51">
        <v>1</v>
      </c>
      <c r="E5" s="49">
        <v>4700</v>
      </c>
      <c r="F5" s="50">
        <f t="shared" si="0"/>
        <v>4700</v>
      </c>
    </row>
    <row r="6" spans="2:6" ht="27.6" x14ac:dyDescent="0.25">
      <c r="B6" s="47" t="s">
        <v>338</v>
      </c>
      <c r="C6" s="47" t="s">
        <v>340</v>
      </c>
      <c r="D6" s="51">
        <v>1</v>
      </c>
      <c r="E6" s="49">
        <v>5500</v>
      </c>
      <c r="F6" s="50">
        <f t="shared" si="0"/>
        <v>5500</v>
      </c>
    </row>
    <row r="7" spans="2:6" ht="14.4" x14ac:dyDescent="0.25">
      <c r="B7" s="47" t="s">
        <v>348</v>
      </c>
      <c r="C7" s="47" t="s">
        <v>350</v>
      </c>
      <c r="D7" s="51">
        <v>1</v>
      </c>
      <c r="E7" s="49">
        <v>4000</v>
      </c>
      <c r="F7" s="50">
        <f t="shared" si="0"/>
        <v>4000</v>
      </c>
    </row>
    <row r="8" spans="2:6" ht="14.4" x14ac:dyDescent="0.25">
      <c r="B8" s="52"/>
      <c r="C8" s="47" t="s">
        <v>375</v>
      </c>
      <c r="D8" s="53">
        <v>1</v>
      </c>
      <c r="E8" s="49">
        <v>0</v>
      </c>
      <c r="F8" s="50">
        <f t="shared" si="0"/>
        <v>0</v>
      </c>
    </row>
    <row r="9" spans="2:6" ht="14.4" x14ac:dyDescent="0.3">
      <c r="B9" s="113" t="s">
        <v>376</v>
      </c>
      <c r="C9" s="113"/>
      <c r="D9" s="113"/>
      <c r="E9" s="113"/>
      <c r="F9" s="54">
        <f>SUM(F3:F8)</f>
        <v>58000</v>
      </c>
    </row>
    <row r="10" spans="2:6" ht="13.8" x14ac:dyDescent="0.25">
      <c r="B10" s="55"/>
      <c r="C10" s="55"/>
      <c r="D10" s="55"/>
      <c r="E10" s="55"/>
      <c r="F10" s="55"/>
    </row>
    <row r="18" spans="3:3" x14ac:dyDescent="0.25">
      <c r="C18" s="38"/>
    </row>
  </sheetData>
  <mergeCells count="1">
    <mergeCell ref="B9:E9"/>
  </mergeCells>
  <pageMargins left="0.7" right="0.7" top="0.75" bottom="0.75" header="0.3" footer="0.3"/>
  <pageSetup paperSize="9" firstPageNumber="4294967295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F10"/>
  <sheetViews>
    <sheetView zoomScale="85" workbookViewId="0">
      <selection activeCell="E18" sqref="E18"/>
    </sheetView>
  </sheetViews>
  <sheetFormatPr defaultRowHeight="13.2" x14ac:dyDescent="0.25"/>
  <cols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44" t="s">
        <v>368</v>
      </c>
      <c r="C2" s="45" t="s">
        <v>369</v>
      </c>
      <c r="D2" s="46" t="s">
        <v>370</v>
      </c>
      <c r="E2" s="46" t="s">
        <v>371</v>
      </c>
      <c r="F2" s="46" t="s">
        <v>372</v>
      </c>
    </row>
    <row r="3" spans="2:6" ht="14.4" x14ac:dyDescent="0.25">
      <c r="B3" s="47" t="s">
        <v>377</v>
      </c>
      <c r="C3" s="47" t="s">
        <v>378</v>
      </c>
      <c r="D3" s="48">
        <v>1</v>
      </c>
      <c r="E3" s="49">
        <v>50000</v>
      </c>
      <c r="F3" s="50">
        <f t="shared" ref="F3:F8" si="0">E3*D3</f>
        <v>50000</v>
      </c>
    </row>
    <row r="4" spans="2:6" ht="14.4" x14ac:dyDescent="0.25">
      <c r="B4" s="47" t="s">
        <v>364</v>
      </c>
      <c r="C4" s="47" t="s">
        <v>366</v>
      </c>
      <c r="D4" s="51">
        <v>1</v>
      </c>
      <c r="E4" s="49">
        <v>800</v>
      </c>
      <c r="F4" s="50">
        <f t="shared" si="0"/>
        <v>800</v>
      </c>
    </row>
    <row r="5" spans="2:6" ht="27.6" x14ac:dyDescent="0.25">
      <c r="B5" s="47" t="s">
        <v>197</v>
      </c>
      <c r="C5" s="47" t="s">
        <v>199</v>
      </c>
      <c r="D5" s="51">
        <v>1</v>
      </c>
      <c r="E5" s="49">
        <v>4700</v>
      </c>
      <c r="F5" s="50">
        <f t="shared" si="0"/>
        <v>4700</v>
      </c>
    </row>
    <row r="6" spans="2:6" ht="27.6" x14ac:dyDescent="0.25">
      <c r="B6" s="47" t="s">
        <v>338</v>
      </c>
      <c r="C6" s="47" t="s">
        <v>340</v>
      </c>
      <c r="D6" s="51">
        <v>1</v>
      </c>
      <c r="E6" s="49">
        <v>5500</v>
      </c>
      <c r="F6" s="50">
        <f t="shared" si="0"/>
        <v>5500</v>
      </c>
    </row>
    <row r="7" spans="2:6" ht="14.4" x14ac:dyDescent="0.25">
      <c r="B7" s="47" t="s">
        <v>348</v>
      </c>
      <c r="C7" s="47" t="s">
        <v>350</v>
      </c>
      <c r="D7" s="51">
        <v>1</v>
      </c>
      <c r="E7" s="49">
        <v>4000</v>
      </c>
      <c r="F7" s="50">
        <f t="shared" si="0"/>
        <v>4000</v>
      </c>
    </row>
    <row r="8" spans="2:6" ht="14.4" x14ac:dyDescent="0.25">
      <c r="B8" s="52"/>
      <c r="C8" s="56" t="s">
        <v>375</v>
      </c>
      <c r="D8" s="53">
        <v>1</v>
      </c>
      <c r="E8" s="49">
        <v>0</v>
      </c>
      <c r="F8" s="50">
        <f t="shared" si="0"/>
        <v>0</v>
      </c>
    </row>
    <row r="9" spans="2:6" ht="14.4" x14ac:dyDescent="0.3">
      <c r="B9" s="113" t="s">
        <v>376</v>
      </c>
      <c r="C9" s="113"/>
      <c r="D9" s="113"/>
      <c r="E9" s="113"/>
      <c r="F9" s="54">
        <f>SUM(F3:F8)</f>
        <v>65000</v>
      </c>
    </row>
    <row r="10" spans="2:6" ht="13.8" x14ac:dyDescent="0.25">
      <c r="B10" s="55"/>
      <c r="C10" s="55"/>
      <c r="D10" s="55"/>
      <c r="E10" s="55"/>
      <c r="F10" s="55"/>
    </row>
  </sheetData>
  <mergeCells count="1">
    <mergeCell ref="B9:E9"/>
  </mergeCells>
  <pageMargins left="0.7" right="0.7" top="0.75" bottom="0.75" header="0.3" footer="0.3"/>
  <pageSetup paperSize="9" firstPageNumber="4294967295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F17"/>
  <sheetViews>
    <sheetView zoomScale="85" workbookViewId="0">
      <selection activeCell="C4" sqref="C4"/>
    </sheetView>
  </sheetViews>
  <sheetFormatPr defaultRowHeight="13.2" x14ac:dyDescent="0.25"/>
  <cols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44" t="s">
        <v>368</v>
      </c>
      <c r="C2" s="45" t="s">
        <v>369</v>
      </c>
      <c r="D2" s="46" t="s">
        <v>370</v>
      </c>
      <c r="E2" s="46" t="s">
        <v>371</v>
      </c>
      <c r="F2" s="46" t="s">
        <v>372</v>
      </c>
    </row>
    <row r="3" spans="2:6" ht="14.4" x14ac:dyDescent="0.25">
      <c r="B3" s="47" t="s">
        <v>379</v>
      </c>
      <c r="C3" s="47" t="s">
        <v>380</v>
      </c>
      <c r="D3" s="48">
        <v>1</v>
      </c>
      <c r="E3" s="49">
        <v>56700</v>
      </c>
      <c r="F3" s="50">
        <f t="shared" ref="F3:F15" si="0">E3*D3</f>
        <v>56700</v>
      </c>
    </row>
    <row r="4" spans="2:6" ht="14.4" x14ac:dyDescent="0.25">
      <c r="B4" s="47" t="s">
        <v>364</v>
      </c>
      <c r="C4" s="47" t="s">
        <v>366</v>
      </c>
      <c r="D4" s="51">
        <v>1</v>
      </c>
      <c r="E4" s="49">
        <v>800</v>
      </c>
      <c r="F4" s="50">
        <f t="shared" si="0"/>
        <v>800</v>
      </c>
    </row>
    <row r="5" spans="2:6" ht="27.6" x14ac:dyDescent="0.25">
      <c r="B5" s="47" t="s">
        <v>209</v>
      </c>
      <c r="C5" s="47" t="s">
        <v>211</v>
      </c>
      <c r="D5" s="51">
        <v>1</v>
      </c>
      <c r="E5" s="49">
        <v>6200</v>
      </c>
      <c r="F5" s="50">
        <f t="shared" si="0"/>
        <v>6200</v>
      </c>
    </row>
    <row r="6" spans="2:6" ht="27.6" x14ac:dyDescent="0.25">
      <c r="B6" s="47" t="s">
        <v>338</v>
      </c>
      <c r="C6" s="47" t="s">
        <v>340</v>
      </c>
      <c r="D6" s="51">
        <v>1</v>
      </c>
      <c r="E6" s="49">
        <v>5500</v>
      </c>
      <c r="F6" s="50">
        <f t="shared" si="0"/>
        <v>5500</v>
      </c>
    </row>
    <row r="7" spans="2:6" ht="28.8" x14ac:dyDescent="0.25">
      <c r="B7" s="47" t="s">
        <v>355</v>
      </c>
      <c r="C7" s="57" t="s">
        <v>354</v>
      </c>
      <c r="D7" s="51">
        <v>1</v>
      </c>
      <c r="E7" s="49">
        <v>8000</v>
      </c>
      <c r="F7" s="50">
        <f t="shared" si="0"/>
        <v>8000</v>
      </c>
    </row>
    <row r="8" spans="2:6" ht="14.4" x14ac:dyDescent="0.25">
      <c r="B8" s="47" t="s">
        <v>162</v>
      </c>
      <c r="C8" s="57" t="s">
        <v>164</v>
      </c>
      <c r="D8" s="51">
        <v>1</v>
      </c>
      <c r="E8" s="49">
        <v>3300</v>
      </c>
      <c r="F8" s="50">
        <f t="shared" si="0"/>
        <v>3300</v>
      </c>
    </row>
    <row r="9" spans="2:6" ht="28.8" x14ac:dyDescent="0.25">
      <c r="B9" s="47" t="s">
        <v>166</v>
      </c>
      <c r="C9" s="57" t="s">
        <v>168</v>
      </c>
      <c r="D9" s="51">
        <v>1</v>
      </c>
      <c r="E9" s="49">
        <v>3000</v>
      </c>
      <c r="F9" s="50">
        <f t="shared" si="0"/>
        <v>3000</v>
      </c>
    </row>
    <row r="10" spans="2:6" ht="57.6" x14ac:dyDescent="0.25">
      <c r="B10" s="47" t="s">
        <v>381</v>
      </c>
      <c r="C10" s="57" t="s">
        <v>154</v>
      </c>
      <c r="D10" s="51">
        <v>1</v>
      </c>
      <c r="E10" s="49">
        <v>1200</v>
      </c>
      <c r="F10" s="50">
        <f t="shared" si="0"/>
        <v>1200</v>
      </c>
    </row>
    <row r="11" spans="2:6" ht="27.6" x14ac:dyDescent="0.25">
      <c r="B11" s="47" t="s">
        <v>35</v>
      </c>
      <c r="C11" s="57" t="s">
        <v>37</v>
      </c>
      <c r="D11" s="58">
        <v>1</v>
      </c>
      <c r="E11" s="59">
        <v>700</v>
      </c>
      <c r="F11" s="60">
        <f t="shared" si="0"/>
        <v>700</v>
      </c>
    </row>
    <row r="12" spans="2:6" ht="28.8" x14ac:dyDescent="0.25">
      <c r="B12" s="47" t="s">
        <v>58</v>
      </c>
      <c r="C12" s="47" t="s">
        <v>382</v>
      </c>
      <c r="D12" s="51">
        <v>1</v>
      </c>
      <c r="E12" s="49">
        <v>700</v>
      </c>
      <c r="F12" s="50">
        <f t="shared" si="0"/>
        <v>700</v>
      </c>
    </row>
    <row r="13" spans="2:6" ht="28.8" x14ac:dyDescent="0.25">
      <c r="B13" s="47" t="s">
        <v>89</v>
      </c>
      <c r="C13" s="47" t="s">
        <v>383</v>
      </c>
      <c r="D13" s="61">
        <v>1</v>
      </c>
      <c r="E13" s="49">
        <v>700</v>
      </c>
      <c r="F13" s="50">
        <f t="shared" si="0"/>
        <v>700</v>
      </c>
    </row>
    <row r="14" spans="2:6" ht="27.6" x14ac:dyDescent="0.25">
      <c r="B14" s="47" t="s">
        <v>130</v>
      </c>
      <c r="C14" s="57" t="s">
        <v>132</v>
      </c>
      <c r="D14" s="51">
        <v>1</v>
      </c>
      <c r="E14" s="49">
        <v>1200</v>
      </c>
      <c r="F14" s="50">
        <f t="shared" si="0"/>
        <v>1200</v>
      </c>
    </row>
    <row r="15" spans="2:6" ht="14.4" x14ac:dyDescent="0.25">
      <c r="B15" s="52"/>
      <c r="C15" s="62" t="s">
        <v>375</v>
      </c>
      <c r="D15" s="53">
        <v>1</v>
      </c>
      <c r="E15" s="49">
        <v>0</v>
      </c>
      <c r="F15" s="50">
        <f t="shared" si="0"/>
        <v>0</v>
      </c>
    </row>
    <row r="16" spans="2:6" ht="14.4" customHeight="1" x14ac:dyDescent="0.3">
      <c r="B16" s="113" t="s">
        <v>376</v>
      </c>
      <c r="C16" s="113"/>
      <c r="D16" s="113"/>
      <c r="E16" s="113"/>
      <c r="F16" s="54">
        <f>SUM(F3:F15)</f>
        <v>88000</v>
      </c>
    </row>
    <row r="17" spans="2:6" ht="13.8" x14ac:dyDescent="0.25">
      <c r="B17" s="55"/>
      <c r="C17" s="55"/>
      <c r="D17" s="55"/>
      <c r="E17" s="55"/>
      <c r="F17" s="55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F17"/>
  <sheetViews>
    <sheetView zoomScale="80" zoomScaleNormal="80" workbookViewId="0">
      <selection activeCell="C9" sqref="C9"/>
    </sheetView>
  </sheetViews>
  <sheetFormatPr defaultRowHeight="13.2" x14ac:dyDescent="0.25"/>
  <cols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44" t="s">
        <v>368</v>
      </c>
      <c r="C2" s="45" t="s">
        <v>369</v>
      </c>
      <c r="D2" s="46" t="s">
        <v>370</v>
      </c>
      <c r="E2" s="46" t="s">
        <v>371</v>
      </c>
      <c r="F2" s="46" t="s">
        <v>372</v>
      </c>
    </row>
    <row r="3" spans="2:6" ht="14.4" x14ac:dyDescent="0.25">
      <c r="B3" s="47" t="s">
        <v>384</v>
      </c>
      <c r="C3" s="47" t="s">
        <v>385</v>
      </c>
      <c r="D3" s="48">
        <v>1</v>
      </c>
      <c r="E3" s="49">
        <v>68200</v>
      </c>
      <c r="F3" s="50">
        <f t="shared" ref="F3:F15" si="0">E3*D3</f>
        <v>68200</v>
      </c>
    </row>
    <row r="4" spans="2:6" ht="14.4" x14ac:dyDescent="0.25">
      <c r="B4" s="47" t="s">
        <v>364</v>
      </c>
      <c r="C4" s="47" t="s">
        <v>366</v>
      </c>
      <c r="D4" s="51">
        <v>1</v>
      </c>
      <c r="E4" s="49">
        <v>800</v>
      </c>
      <c r="F4" s="50">
        <f t="shared" si="0"/>
        <v>800</v>
      </c>
    </row>
    <row r="5" spans="2:6" ht="27.6" x14ac:dyDescent="0.25">
      <c r="B5" s="47" t="s">
        <v>209</v>
      </c>
      <c r="C5" s="47" t="s">
        <v>211</v>
      </c>
      <c r="D5" s="58">
        <v>1</v>
      </c>
      <c r="E5" s="49">
        <v>6200</v>
      </c>
      <c r="F5" s="60">
        <f t="shared" si="0"/>
        <v>6200</v>
      </c>
    </row>
    <row r="6" spans="2:6" ht="27.6" x14ac:dyDescent="0.25">
      <c r="B6" s="47" t="s">
        <v>338</v>
      </c>
      <c r="C6" s="47" t="s">
        <v>340</v>
      </c>
      <c r="D6" s="51">
        <v>1</v>
      </c>
      <c r="E6" s="49">
        <v>5500</v>
      </c>
      <c r="F6" s="50">
        <f t="shared" si="0"/>
        <v>5500</v>
      </c>
    </row>
    <row r="7" spans="2:6" ht="28.8" x14ac:dyDescent="0.25">
      <c r="B7" s="47" t="s">
        <v>355</v>
      </c>
      <c r="C7" s="57" t="s">
        <v>354</v>
      </c>
      <c r="D7" s="51">
        <v>1</v>
      </c>
      <c r="E7" s="49">
        <v>8000</v>
      </c>
      <c r="F7" s="50">
        <f t="shared" si="0"/>
        <v>8000</v>
      </c>
    </row>
    <row r="8" spans="2:6" ht="14.4" x14ac:dyDescent="0.25">
      <c r="B8" s="47" t="s">
        <v>162</v>
      </c>
      <c r="C8" s="63" t="s">
        <v>164</v>
      </c>
      <c r="D8" s="51">
        <v>1</v>
      </c>
      <c r="E8" s="49">
        <v>3300</v>
      </c>
      <c r="F8" s="50">
        <f t="shared" si="0"/>
        <v>3300</v>
      </c>
    </row>
    <row r="9" spans="2:6" ht="28.8" x14ac:dyDescent="0.25">
      <c r="B9" s="47" t="s">
        <v>166</v>
      </c>
      <c r="C9" s="63" t="s">
        <v>168</v>
      </c>
      <c r="D9" s="51">
        <v>1</v>
      </c>
      <c r="E9" s="49">
        <v>3000</v>
      </c>
      <c r="F9" s="50">
        <f t="shared" si="0"/>
        <v>3000</v>
      </c>
    </row>
    <row r="10" spans="2:6" ht="57.6" x14ac:dyDescent="0.25">
      <c r="B10" s="47" t="s">
        <v>381</v>
      </c>
      <c r="C10" s="57" t="s">
        <v>154</v>
      </c>
      <c r="D10" s="51">
        <v>1</v>
      </c>
      <c r="E10" s="49">
        <v>1200</v>
      </c>
      <c r="F10" s="50">
        <f t="shared" si="0"/>
        <v>1200</v>
      </c>
    </row>
    <row r="11" spans="2:6" ht="27.6" x14ac:dyDescent="0.25">
      <c r="B11" s="47" t="s">
        <v>35</v>
      </c>
      <c r="C11" s="57" t="s">
        <v>37</v>
      </c>
      <c r="D11" s="58">
        <v>1</v>
      </c>
      <c r="E11" s="59">
        <v>700</v>
      </c>
      <c r="F11" s="60">
        <f t="shared" si="0"/>
        <v>700</v>
      </c>
    </row>
    <row r="12" spans="2:6" ht="28.8" x14ac:dyDescent="0.25">
      <c r="B12" s="47" t="s">
        <v>58</v>
      </c>
      <c r="C12" s="47" t="s">
        <v>382</v>
      </c>
      <c r="D12" s="51">
        <v>1</v>
      </c>
      <c r="E12" s="49">
        <v>700</v>
      </c>
      <c r="F12" s="50">
        <f t="shared" si="0"/>
        <v>700</v>
      </c>
    </row>
    <row r="13" spans="2:6" ht="28.8" x14ac:dyDescent="0.25">
      <c r="B13" s="47" t="s">
        <v>89</v>
      </c>
      <c r="C13" s="47" t="s">
        <v>383</v>
      </c>
      <c r="D13" s="51">
        <v>1</v>
      </c>
      <c r="E13" s="49">
        <v>700</v>
      </c>
      <c r="F13" s="50">
        <f t="shared" si="0"/>
        <v>700</v>
      </c>
    </row>
    <row r="14" spans="2:6" ht="27.6" x14ac:dyDescent="0.25">
      <c r="B14" s="47" t="s">
        <v>130</v>
      </c>
      <c r="C14" s="63" t="s">
        <v>132</v>
      </c>
      <c r="D14" s="51">
        <v>1</v>
      </c>
      <c r="E14" s="49">
        <v>1200</v>
      </c>
      <c r="F14" s="50">
        <f t="shared" si="0"/>
        <v>1200</v>
      </c>
    </row>
    <row r="15" spans="2:6" ht="14.4" x14ac:dyDescent="0.25">
      <c r="B15" s="52"/>
      <c r="C15" s="63" t="s">
        <v>375</v>
      </c>
      <c r="D15" s="53">
        <v>1</v>
      </c>
      <c r="E15" s="49">
        <v>0</v>
      </c>
      <c r="F15" s="50">
        <f t="shared" si="0"/>
        <v>0</v>
      </c>
    </row>
    <row r="16" spans="2:6" ht="14.4" x14ac:dyDescent="0.3">
      <c r="B16" s="113" t="s">
        <v>376</v>
      </c>
      <c r="C16" s="113"/>
      <c r="D16" s="113"/>
      <c r="E16" s="113"/>
      <c r="F16" s="54">
        <f>SUM(F3:F15)</f>
        <v>99500</v>
      </c>
    </row>
    <row r="17" spans="2:6" ht="13.8" x14ac:dyDescent="0.25">
      <c r="B17" s="55"/>
      <c r="C17" s="55"/>
      <c r="D17" s="55"/>
      <c r="E17" s="55"/>
      <c r="F17" s="55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F17"/>
  <sheetViews>
    <sheetView zoomScale="80" zoomScaleNormal="80" workbookViewId="0">
      <selection activeCell="C10" sqref="C10"/>
    </sheetView>
  </sheetViews>
  <sheetFormatPr defaultRowHeight="13.2" x14ac:dyDescent="0.25"/>
  <cols>
    <col min="1" max="1" width="8.88671875" style="38"/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64" t="s">
        <v>368</v>
      </c>
      <c r="C2" s="65" t="s">
        <v>369</v>
      </c>
      <c r="D2" s="66" t="s">
        <v>370</v>
      </c>
      <c r="E2" s="66" t="s">
        <v>371</v>
      </c>
      <c r="F2" s="66" t="s">
        <v>372</v>
      </c>
    </row>
    <row r="3" spans="2:6" ht="14.4" x14ac:dyDescent="0.25">
      <c r="B3" s="47" t="s">
        <v>386</v>
      </c>
      <c r="C3" s="63" t="s">
        <v>387</v>
      </c>
      <c r="D3" s="67">
        <v>1</v>
      </c>
      <c r="E3" s="59">
        <v>130100</v>
      </c>
      <c r="F3" s="60">
        <f t="shared" ref="F3:F15" si="0">E3*D3</f>
        <v>130100</v>
      </c>
    </row>
    <row r="4" spans="2:6" ht="14.4" x14ac:dyDescent="0.25">
      <c r="B4" s="47" t="s">
        <v>364</v>
      </c>
      <c r="C4" s="63" t="s">
        <v>366</v>
      </c>
      <c r="D4" s="58">
        <v>1</v>
      </c>
      <c r="E4" s="49">
        <v>800</v>
      </c>
      <c r="F4" s="60">
        <f t="shared" si="0"/>
        <v>800</v>
      </c>
    </row>
    <row r="5" spans="2:6" ht="27.6" x14ac:dyDescent="0.25">
      <c r="B5" s="47" t="s">
        <v>209</v>
      </c>
      <c r="C5" s="47" t="s">
        <v>211</v>
      </c>
      <c r="D5" s="58">
        <v>1</v>
      </c>
      <c r="E5" s="49">
        <v>6200</v>
      </c>
      <c r="F5" s="60">
        <f t="shared" si="0"/>
        <v>6200</v>
      </c>
    </row>
    <row r="6" spans="2:6" ht="27.6" x14ac:dyDescent="0.25">
      <c r="B6" s="47" t="s">
        <v>338</v>
      </c>
      <c r="C6" s="47" t="s">
        <v>340</v>
      </c>
      <c r="D6" s="51">
        <v>1</v>
      </c>
      <c r="E6" s="49">
        <v>5500</v>
      </c>
      <c r="F6" s="50">
        <f t="shared" si="0"/>
        <v>5500</v>
      </c>
    </row>
    <row r="7" spans="2:6" ht="28.8" x14ac:dyDescent="0.25">
      <c r="B7" s="47" t="s">
        <v>355</v>
      </c>
      <c r="C7" s="57" t="s">
        <v>354</v>
      </c>
      <c r="D7" s="68">
        <v>1</v>
      </c>
      <c r="E7" s="49">
        <v>8000</v>
      </c>
      <c r="F7" s="60">
        <f t="shared" si="0"/>
        <v>8000</v>
      </c>
    </row>
    <row r="8" spans="2:6" ht="14.4" x14ac:dyDescent="0.3">
      <c r="B8" s="69" t="s">
        <v>169</v>
      </c>
      <c r="C8" s="63" t="s">
        <v>388</v>
      </c>
      <c r="D8" s="70">
        <v>1</v>
      </c>
      <c r="E8" s="59">
        <v>4400</v>
      </c>
      <c r="F8" s="60">
        <f t="shared" si="0"/>
        <v>4400</v>
      </c>
    </row>
    <row r="9" spans="2:6" ht="28.8" x14ac:dyDescent="0.25">
      <c r="B9" s="47" t="s">
        <v>173</v>
      </c>
      <c r="C9" s="63" t="s">
        <v>389</v>
      </c>
      <c r="D9" s="58">
        <v>1</v>
      </c>
      <c r="E9" s="59">
        <v>5500</v>
      </c>
      <c r="F9" s="60">
        <f t="shared" si="0"/>
        <v>5500</v>
      </c>
    </row>
    <row r="10" spans="2:6" ht="57.6" x14ac:dyDescent="0.25">
      <c r="B10" s="47" t="s">
        <v>381</v>
      </c>
      <c r="C10" s="57" t="s">
        <v>154</v>
      </c>
      <c r="D10" s="58">
        <v>1</v>
      </c>
      <c r="E10" s="49">
        <v>1200</v>
      </c>
      <c r="F10" s="60">
        <f t="shared" si="0"/>
        <v>1200</v>
      </c>
    </row>
    <row r="11" spans="2:6" ht="27.6" x14ac:dyDescent="0.25">
      <c r="B11" s="47" t="s">
        <v>35</v>
      </c>
      <c r="C11" s="57" t="s">
        <v>37</v>
      </c>
      <c r="D11" s="58">
        <v>1</v>
      </c>
      <c r="E11" s="59">
        <v>700</v>
      </c>
      <c r="F11" s="60">
        <f t="shared" si="0"/>
        <v>700</v>
      </c>
    </row>
    <row r="12" spans="2:6" ht="28.8" x14ac:dyDescent="0.25">
      <c r="B12" s="47" t="s">
        <v>58</v>
      </c>
      <c r="C12" s="47" t="s">
        <v>382</v>
      </c>
      <c r="D12" s="51">
        <v>1</v>
      </c>
      <c r="E12" s="49">
        <v>700</v>
      </c>
      <c r="F12" s="60">
        <f t="shared" si="0"/>
        <v>700</v>
      </c>
    </row>
    <row r="13" spans="2:6" ht="28.8" x14ac:dyDescent="0.25">
      <c r="B13" s="47" t="s">
        <v>89</v>
      </c>
      <c r="C13" s="47" t="s">
        <v>383</v>
      </c>
      <c r="D13" s="61">
        <v>1</v>
      </c>
      <c r="E13" s="49">
        <v>700</v>
      </c>
      <c r="F13" s="60">
        <f t="shared" si="0"/>
        <v>700</v>
      </c>
    </row>
    <row r="14" spans="2:6" ht="28.8" x14ac:dyDescent="0.25">
      <c r="B14" s="71" t="s">
        <v>130</v>
      </c>
      <c r="C14" s="63" t="s">
        <v>390</v>
      </c>
      <c r="D14" s="58">
        <v>1</v>
      </c>
      <c r="E14" s="49">
        <v>1200</v>
      </c>
      <c r="F14" s="60">
        <f t="shared" si="0"/>
        <v>1200</v>
      </c>
    </row>
    <row r="15" spans="2:6" ht="14.4" x14ac:dyDescent="0.25">
      <c r="B15" s="72"/>
      <c r="C15" s="63" t="s">
        <v>375</v>
      </c>
      <c r="D15" s="73">
        <v>1</v>
      </c>
      <c r="E15" s="59">
        <v>0</v>
      </c>
      <c r="F15" s="60">
        <f t="shared" si="0"/>
        <v>0</v>
      </c>
    </row>
    <row r="16" spans="2:6" ht="14.4" x14ac:dyDescent="0.3">
      <c r="B16" s="113" t="s">
        <v>376</v>
      </c>
      <c r="C16" s="113"/>
      <c r="D16" s="113"/>
      <c r="E16" s="113"/>
      <c r="F16" s="54">
        <f>SUM(F3:F15)</f>
        <v>165000</v>
      </c>
    </row>
    <row r="17" spans="2:6" ht="13.8" x14ac:dyDescent="0.25">
      <c r="B17" s="55"/>
      <c r="C17" s="55"/>
      <c r="D17" s="55"/>
      <c r="E17" s="55"/>
      <c r="F17" s="55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F17"/>
  <sheetViews>
    <sheetView topLeftCell="A3" zoomScale="80" zoomScaleNormal="80" workbookViewId="0">
      <selection activeCell="C5" sqref="C5"/>
    </sheetView>
  </sheetViews>
  <sheetFormatPr defaultRowHeight="13.2" x14ac:dyDescent="0.25"/>
  <cols>
    <col min="1" max="1" width="8.88671875" style="38"/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64" t="s">
        <v>368</v>
      </c>
      <c r="C2" s="65" t="s">
        <v>369</v>
      </c>
      <c r="D2" s="66" t="s">
        <v>370</v>
      </c>
      <c r="E2" s="66" t="s">
        <v>371</v>
      </c>
      <c r="F2" s="66" t="s">
        <v>372</v>
      </c>
    </row>
    <row r="3" spans="2:6" ht="28.8" x14ac:dyDescent="0.25">
      <c r="B3" s="47" t="s">
        <v>391</v>
      </c>
      <c r="C3" s="63" t="s">
        <v>392</v>
      </c>
      <c r="D3" s="67">
        <v>1</v>
      </c>
      <c r="E3" s="59">
        <v>175100</v>
      </c>
      <c r="F3" s="60">
        <f t="shared" ref="F3:F15" si="0">E3*D3</f>
        <v>175100</v>
      </c>
    </row>
    <row r="4" spans="2:6" ht="14.4" x14ac:dyDescent="0.25">
      <c r="B4" s="47" t="s">
        <v>364</v>
      </c>
      <c r="C4" s="63" t="s">
        <v>366</v>
      </c>
      <c r="D4" s="58">
        <v>1</v>
      </c>
      <c r="E4" s="49">
        <v>800</v>
      </c>
      <c r="F4" s="60">
        <f t="shared" si="0"/>
        <v>800</v>
      </c>
    </row>
    <row r="5" spans="2:6" ht="27.6" x14ac:dyDescent="0.25">
      <c r="B5" s="47" t="s">
        <v>338</v>
      </c>
      <c r="C5" s="47" t="s">
        <v>340</v>
      </c>
      <c r="D5" s="51">
        <v>1</v>
      </c>
      <c r="E5" s="49">
        <v>5500</v>
      </c>
      <c r="F5" s="50">
        <f t="shared" si="0"/>
        <v>5500</v>
      </c>
    </row>
    <row r="6" spans="2:6" ht="27.6" x14ac:dyDescent="0.25">
      <c r="B6" s="47" t="s">
        <v>209</v>
      </c>
      <c r="C6" s="47" t="s">
        <v>211</v>
      </c>
      <c r="D6" s="58">
        <v>1</v>
      </c>
      <c r="E6" s="49">
        <v>6200</v>
      </c>
      <c r="F6" s="60">
        <f t="shared" si="0"/>
        <v>6200</v>
      </c>
    </row>
    <row r="7" spans="2:6" ht="28.8" x14ac:dyDescent="0.25">
      <c r="B7" s="47" t="s">
        <v>355</v>
      </c>
      <c r="C7" s="63" t="s">
        <v>354</v>
      </c>
      <c r="D7" s="68">
        <v>1</v>
      </c>
      <c r="E7" s="49">
        <v>8000</v>
      </c>
      <c r="F7" s="60">
        <f t="shared" si="0"/>
        <v>8000</v>
      </c>
    </row>
    <row r="8" spans="2:6" ht="14.4" x14ac:dyDescent="0.3">
      <c r="B8" s="69" t="s">
        <v>169</v>
      </c>
      <c r="C8" s="63" t="s">
        <v>388</v>
      </c>
      <c r="D8" s="70">
        <v>1</v>
      </c>
      <c r="E8" s="59">
        <v>4400</v>
      </c>
      <c r="F8" s="60">
        <f t="shared" si="0"/>
        <v>4400</v>
      </c>
    </row>
    <row r="9" spans="2:6" ht="28.8" x14ac:dyDescent="0.25">
      <c r="B9" s="47" t="s">
        <v>173</v>
      </c>
      <c r="C9" s="63" t="s">
        <v>389</v>
      </c>
      <c r="D9" s="58">
        <v>1</v>
      </c>
      <c r="E9" s="59">
        <v>5500</v>
      </c>
      <c r="F9" s="60">
        <f t="shared" si="0"/>
        <v>5500</v>
      </c>
    </row>
    <row r="10" spans="2:6" ht="57.6" x14ac:dyDescent="0.25">
      <c r="B10" s="47" t="s">
        <v>381</v>
      </c>
      <c r="C10" s="57" t="s">
        <v>154</v>
      </c>
      <c r="D10" s="58">
        <v>1</v>
      </c>
      <c r="E10" s="49">
        <v>1200</v>
      </c>
      <c r="F10" s="60">
        <f t="shared" si="0"/>
        <v>1200</v>
      </c>
    </row>
    <row r="11" spans="2:6" ht="46.95" customHeight="1" x14ac:dyDescent="0.25">
      <c r="B11" s="47" t="s">
        <v>35</v>
      </c>
      <c r="C11" s="57" t="s">
        <v>37</v>
      </c>
      <c r="D11" s="58">
        <v>1</v>
      </c>
      <c r="E11" s="59">
        <v>700</v>
      </c>
      <c r="F11" s="60">
        <f t="shared" si="0"/>
        <v>700</v>
      </c>
    </row>
    <row r="12" spans="2:6" ht="28.8" x14ac:dyDescent="0.25">
      <c r="B12" s="47" t="s">
        <v>58</v>
      </c>
      <c r="C12" s="47" t="s">
        <v>382</v>
      </c>
      <c r="D12" s="58">
        <v>1</v>
      </c>
      <c r="E12" s="49">
        <v>700</v>
      </c>
      <c r="F12" s="60">
        <f t="shared" si="0"/>
        <v>700</v>
      </c>
    </row>
    <row r="13" spans="2:6" ht="28.8" x14ac:dyDescent="0.25">
      <c r="B13" s="47" t="s">
        <v>89</v>
      </c>
      <c r="C13" s="47" t="s">
        <v>383</v>
      </c>
      <c r="D13" s="70">
        <v>1</v>
      </c>
      <c r="E13" s="49">
        <v>700</v>
      </c>
      <c r="F13" s="60">
        <f t="shared" si="0"/>
        <v>700</v>
      </c>
    </row>
    <row r="14" spans="2:6" ht="28.8" x14ac:dyDescent="0.25">
      <c r="B14" s="71" t="s">
        <v>130</v>
      </c>
      <c r="C14" s="63" t="s">
        <v>390</v>
      </c>
      <c r="D14" s="58">
        <v>1</v>
      </c>
      <c r="E14" s="49">
        <v>1200</v>
      </c>
      <c r="F14" s="60">
        <f t="shared" si="0"/>
        <v>1200</v>
      </c>
    </row>
    <row r="15" spans="2:6" ht="14.4" x14ac:dyDescent="0.25">
      <c r="B15" s="72"/>
      <c r="C15" s="63" t="s">
        <v>375</v>
      </c>
      <c r="D15" s="73">
        <v>1</v>
      </c>
      <c r="E15" s="59">
        <v>0</v>
      </c>
      <c r="F15" s="60">
        <f t="shared" si="0"/>
        <v>0</v>
      </c>
    </row>
    <row r="16" spans="2:6" ht="14.4" x14ac:dyDescent="0.3">
      <c r="B16" s="114" t="s">
        <v>376</v>
      </c>
      <c r="C16" s="114"/>
      <c r="D16" s="114"/>
      <c r="E16" s="114"/>
      <c r="F16" s="54">
        <f>SUM(F3:F15)</f>
        <v>210000</v>
      </c>
    </row>
    <row r="17" spans="2:6" ht="13.8" x14ac:dyDescent="0.25">
      <c r="B17" s="55"/>
      <c r="C17" s="55"/>
      <c r="D17" s="55"/>
      <c r="E17" s="55"/>
      <c r="F17" s="55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F17"/>
  <sheetViews>
    <sheetView zoomScale="80" zoomScaleNormal="80" workbookViewId="0">
      <selection activeCell="E15" sqref="E15"/>
    </sheetView>
  </sheetViews>
  <sheetFormatPr defaultRowHeight="13.2" x14ac:dyDescent="0.25"/>
  <cols>
    <col min="1" max="1" width="8.88671875" style="38"/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2" spans="2:6" ht="14.4" x14ac:dyDescent="0.25">
      <c r="B2" s="64" t="s">
        <v>368</v>
      </c>
      <c r="C2" s="65" t="s">
        <v>369</v>
      </c>
      <c r="D2" s="66" t="s">
        <v>370</v>
      </c>
      <c r="E2" s="66" t="s">
        <v>371</v>
      </c>
      <c r="F2" s="66" t="s">
        <v>372</v>
      </c>
    </row>
    <row r="3" spans="2:6" ht="14.4" x14ac:dyDescent="0.25">
      <c r="B3" s="47" t="s">
        <v>393</v>
      </c>
      <c r="C3" s="63" t="s">
        <v>394</v>
      </c>
      <c r="D3" s="67">
        <v>1</v>
      </c>
      <c r="E3" s="59">
        <v>180700</v>
      </c>
      <c r="F3" s="60">
        <f t="shared" ref="F3:F15" si="0">E3*D3</f>
        <v>180700</v>
      </c>
    </row>
    <row r="4" spans="2:6" ht="14.4" x14ac:dyDescent="0.25">
      <c r="B4" s="47" t="s">
        <v>364</v>
      </c>
      <c r="C4" s="63" t="s">
        <v>366</v>
      </c>
      <c r="D4" s="58">
        <v>1</v>
      </c>
      <c r="E4" s="59">
        <v>800</v>
      </c>
      <c r="F4" s="60">
        <f t="shared" si="0"/>
        <v>800</v>
      </c>
    </row>
    <row r="5" spans="2:6" ht="26.4" x14ac:dyDescent="0.25">
      <c r="B5" s="47" t="s">
        <v>338</v>
      </c>
      <c r="C5" s="74" t="s">
        <v>340</v>
      </c>
      <c r="D5" s="58">
        <v>1</v>
      </c>
      <c r="E5" s="59">
        <v>5500</v>
      </c>
      <c r="F5" s="60">
        <f t="shared" si="0"/>
        <v>5500</v>
      </c>
    </row>
    <row r="6" spans="2:6" ht="28.8" x14ac:dyDescent="0.25">
      <c r="B6" s="83" t="s">
        <v>217</v>
      </c>
      <c r="C6" s="84" t="s">
        <v>400</v>
      </c>
      <c r="D6" s="70">
        <v>1</v>
      </c>
      <c r="E6" s="59">
        <v>7500</v>
      </c>
      <c r="F6" s="60">
        <f t="shared" si="0"/>
        <v>7500</v>
      </c>
    </row>
    <row r="7" spans="2:6" ht="28.8" x14ac:dyDescent="0.25">
      <c r="B7" s="47" t="s">
        <v>355</v>
      </c>
      <c r="C7" s="76" t="s">
        <v>354</v>
      </c>
      <c r="D7" s="58">
        <v>1</v>
      </c>
      <c r="E7" s="59">
        <v>8000</v>
      </c>
      <c r="F7" s="60">
        <f t="shared" si="0"/>
        <v>8000</v>
      </c>
    </row>
    <row r="8" spans="2:6" ht="27" customHeight="1" x14ac:dyDescent="0.25">
      <c r="B8" s="83" t="s">
        <v>183</v>
      </c>
      <c r="C8" s="83" t="s">
        <v>185</v>
      </c>
      <c r="D8" s="58">
        <v>1</v>
      </c>
      <c r="E8" s="59">
        <v>8700</v>
      </c>
      <c r="F8" s="60">
        <f t="shared" si="0"/>
        <v>8700</v>
      </c>
    </row>
    <row r="9" spans="2:6" ht="30" customHeight="1" x14ac:dyDescent="0.25">
      <c r="B9" s="77" t="s">
        <v>187</v>
      </c>
      <c r="C9" s="74" t="s">
        <v>189</v>
      </c>
      <c r="D9" s="58">
        <v>1</v>
      </c>
      <c r="E9" s="59">
        <v>5500</v>
      </c>
      <c r="F9" s="60">
        <f t="shared" si="0"/>
        <v>5500</v>
      </c>
    </row>
    <row r="10" spans="2:6" ht="72" x14ac:dyDescent="0.25">
      <c r="B10" s="56" t="s">
        <v>155</v>
      </c>
      <c r="C10" s="78" t="s">
        <v>396</v>
      </c>
      <c r="D10" s="79">
        <v>1</v>
      </c>
      <c r="E10" s="59">
        <v>13000</v>
      </c>
      <c r="F10" s="60">
        <f t="shared" si="0"/>
        <v>13000</v>
      </c>
    </row>
    <row r="11" spans="2:6" ht="37.200000000000003" customHeight="1" x14ac:dyDescent="0.25">
      <c r="B11" s="47" t="s">
        <v>35</v>
      </c>
      <c r="C11" s="57" t="s">
        <v>37</v>
      </c>
      <c r="D11" s="58">
        <v>1</v>
      </c>
      <c r="E11" s="59">
        <v>700</v>
      </c>
      <c r="F11" s="60">
        <f>E11*D11</f>
        <v>700</v>
      </c>
    </row>
    <row r="12" spans="2:6" ht="28.8" x14ac:dyDescent="0.25">
      <c r="B12" s="47" t="s">
        <v>58</v>
      </c>
      <c r="C12" s="47" t="s">
        <v>382</v>
      </c>
      <c r="D12" s="58">
        <v>1</v>
      </c>
      <c r="E12" s="49">
        <v>700</v>
      </c>
      <c r="F12" s="60">
        <f t="shared" si="0"/>
        <v>700</v>
      </c>
    </row>
    <row r="13" spans="2:6" ht="28.8" x14ac:dyDescent="0.25">
      <c r="B13" s="47" t="s">
        <v>89</v>
      </c>
      <c r="C13" s="47" t="s">
        <v>383</v>
      </c>
      <c r="D13" s="70">
        <v>1</v>
      </c>
      <c r="E13" s="49">
        <v>700</v>
      </c>
      <c r="F13" s="60">
        <f t="shared" si="0"/>
        <v>700</v>
      </c>
    </row>
    <row r="14" spans="2:6" ht="28.8" x14ac:dyDescent="0.25">
      <c r="B14" s="47" t="s">
        <v>130</v>
      </c>
      <c r="C14" s="80" t="s">
        <v>390</v>
      </c>
      <c r="D14" s="58">
        <v>1</v>
      </c>
      <c r="E14" s="49">
        <v>1200</v>
      </c>
      <c r="F14" s="60">
        <f t="shared" si="0"/>
        <v>1200</v>
      </c>
    </row>
    <row r="15" spans="2:6" ht="14.4" x14ac:dyDescent="0.25">
      <c r="B15" s="72"/>
      <c r="C15" s="63" t="s">
        <v>375</v>
      </c>
      <c r="D15" s="73">
        <v>1</v>
      </c>
      <c r="E15" s="59">
        <v>0</v>
      </c>
      <c r="F15" s="60">
        <f t="shared" si="0"/>
        <v>0</v>
      </c>
    </row>
    <row r="16" spans="2:6" ht="14.4" x14ac:dyDescent="0.3">
      <c r="B16" s="114" t="s">
        <v>376</v>
      </c>
      <c r="C16" s="114"/>
      <c r="D16" s="114"/>
      <c r="E16" s="114"/>
      <c r="F16" s="54">
        <f>SUM(F3:F15)</f>
        <v>233000</v>
      </c>
    </row>
    <row r="17" spans="2:6" ht="13.8" x14ac:dyDescent="0.25">
      <c r="B17" s="55"/>
      <c r="C17" s="55"/>
      <c r="D17" s="55"/>
      <c r="E17" s="55"/>
      <c r="F17" s="55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7"/>
  <sheetViews>
    <sheetView zoomScale="85" workbookViewId="0">
      <selection activeCell="C9" sqref="C9"/>
    </sheetView>
  </sheetViews>
  <sheetFormatPr defaultRowHeight="13.2" x14ac:dyDescent="0.25"/>
  <cols>
    <col min="1" max="1" width="8.88671875" style="38"/>
    <col min="2" max="2" width="10.6640625" customWidth="1"/>
    <col min="3" max="3" width="72.33203125" customWidth="1"/>
    <col min="5" max="5" width="13.33203125" customWidth="1"/>
    <col min="6" max="6" width="11.33203125" customWidth="1"/>
  </cols>
  <sheetData>
    <row r="1" spans="2:6" x14ac:dyDescent="0.25">
      <c r="B1" s="38"/>
      <c r="C1" s="38"/>
      <c r="D1" s="38"/>
      <c r="E1" s="38"/>
      <c r="F1" s="38"/>
    </row>
    <row r="2" spans="2:6" ht="14.4" x14ac:dyDescent="0.25">
      <c r="B2" s="64" t="s">
        <v>368</v>
      </c>
      <c r="C2" s="65" t="s">
        <v>369</v>
      </c>
      <c r="D2" s="66" t="s">
        <v>370</v>
      </c>
      <c r="E2" s="66" t="s">
        <v>371</v>
      </c>
      <c r="F2" s="66" t="s">
        <v>372</v>
      </c>
    </row>
    <row r="3" spans="2:6" ht="28.8" x14ac:dyDescent="0.25">
      <c r="B3" s="47" t="s">
        <v>397</v>
      </c>
      <c r="C3" s="63" t="s">
        <v>398</v>
      </c>
      <c r="D3" s="67">
        <v>1</v>
      </c>
      <c r="E3" s="59">
        <v>227700</v>
      </c>
      <c r="F3" s="60">
        <f t="shared" ref="F3:F15" si="0">E3*D3</f>
        <v>227700</v>
      </c>
    </row>
    <row r="4" spans="2:6" ht="14.4" x14ac:dyDescent="0.25">
      <c r="B4" s="47" t="s">
        <v>364</v>
      </c>
      <c r="C4" s="63" t="s">
        <v>366</v>
      </c>
      <c r="D4" s="58">
        <v>1</v>
      </c>
      <c r="E4" s="59">
        <v>800</v>
      </c>
      <c r="F4" s="60">
        <f t="shared" si="0"/>
        <v>800</v>
      </c>
    </row>
    <row r="5" spans="2:6" ht="26.4" x14ac:dyDescent="0.25">
      <c r="B5" s="47" t="s">
        <v>338</v>
      </c>
      <c r="C5" s="74" t="s">
        <v>340</v>
      </c>
      <c r="D5" s="58">
        <v>1</v>
      </c>
      <c r="E5" s="59">
        <v>5500</v>
      </c>
      <c r="F5" s="60">
        <f t="shared" si="0"/>
        <v>5500</v>
      </c>
    </row>
    <row r="6" spans="2:6" ht="28.8" x14ac:dyDescent="0.25">
      <c r="B6" s="56" t="s">
        <v>217</v>
      </c>
      <c r="C6" s="75" t="s">
        <v>395</v>
      </c>
      <c r="D6" s="70">
        <v>1</v>
      </c>
      <c r="E6" s="59">
        <v>7500</v>
      </c>
      <c r="F6" s="60">
        <f t="shared" si="0"/>
        <v>7500</v>
      </c>
    </row>
    <row r="7" spans="2:6" ht="28.8" x14ac:dyDescent="0.25">
      <c r="B7" s="47" t="s">
        <v>355</v>
      </c>
      <c r="C7" s="76" t="s">
        <v>354</v>
      </c>
      <c r="D7" s="58">
        <v>1</v>
      </c>
      <c r="E7" s="59">
        <v>8000</v>
      </c>
      <c r="F7" s="60">
        <f t="shared" si="0"/>
        <v>8000</v>
      </c>
    </row>
    <row r="8" spans="2:6" ht="27" customHeight="1" x14ac:dyDescent="0.25">
      <c r="B8" s="47" t="s">
        <v>183</v>
      </c>
      <c r="C8" s="47" t="s">
        <v>185</v>
      </c>
      <c r="D8" s="58">
        <v>1</v>
      </c>
      <c r="E8" s="59">
        <v>8700</v>
      </c>
      <c r="F8" s="60">
        <f t="shared" si="0"/>
        <v>8700</v>
      </c>
    </row>
    <row r="9" spans="2:6" ht="31.2" customHeight="1" x14ac:dyDescent="0.25">
      <c r="B9" s="77" t="s">
        <v>187</v>
      </c>
      <c r="C9" s="74" t="s">
        <v>189</v>
      </c>
      <c r="D9" s="58">
        <v>1</v>
      </c>
      <c r="E9" s="59">
        <v>5500</v>
      </c>
      <c r="F9" s="60">
        <f t="shared" si="0"/>
        <v>5500</v>
      </c>
    </row>
    <row r="10" spans="2:6" ht="72" x14ac:dyDescent="0.25">
      <c r="B10" s="56" t="s">
        <v>155</v>
      </c>
      <c r="C10" s="47" t="s">
        <v>396</v>
      </c>
      <c r="D10" s="79">
        <v>1</v>
      </c>
      <c r="E10" s="59">
        <v>13000</v>
      </c>
      <c r="F10" s="60">
        <f>E10*D10</f>
        <v>13000</v>
      </c>
    </row>
    <row r="11" spans="2:6" ht="41.4" customHeight="1" x14ac:dyDescent="0.25">
      <c r="B11" s="47" t="s">
        <v>35</v>
      </c>
      <c r="C11" s="47" t="s">
        <v>399</v>
      </c>
      <c r="D11" s="81">
        <v>1</v>
      </c>
      <c r="E11" s="59">
        <v>700</v>
      </c>
      <c r="F11" s="60">
        <f>E11*D11</f>
        <v>700</v>
      </c>
    </row>
    <row r="12" spans="2:6" ht="28.8" x14ac:dyDescent="0.25">
      <c r="B12" s="47" t="s">
        <v>58</v>
      </c>
      <c r="C12" s="47" t="s">
        <v>382</v>
      </c>
      <c r="D12" s="58">
        <v>1</v>
      </c>
      <c r="E12" s="49">
        <v>700</v>
      </c>
      <c r="F12" s="60">
        <f t="shared" si="0"/>
        <v>700</v>
      </c>
    </row>
    <row r="13" spans="2:6" ht="28.8" x14ac:dyDescent="0.25">
      <c r="B13" s="47" t="s">
        <v>89</v>
      </c>
      <c r="C13" s="47" t="s">
        <v>383</v>
      </c>
      <c r="D13" s="70">
        <v>1</v>
      </c>
      <c r="E13" s="49">
        <v>700</v>
      </c>
      <c r="F13" s="60">
        <f t="shared" si="0"/>
        <v>700</v>
      </c>
    </row>
    <row r="14" spans="2:6" ht="28.8" x14ac:dyDescent="0.25">
      <c r="B14" s="47" t="s">
        <v>130</v>
      </c>
      <c r="C14" s="80" t="s">
        <v>390</v>
      </c>
      <c r="D14" s="58">
        <v>1</v>
      </c>
      <c r="E14" s="49">
        <v>1200</v>
      </c>
      <c r="F14" s="60">
        <f t="shared" si="0"/>
        <v>1200</v>
      </c>
    </row>
    <row r="15" spans="2:6" ht="14.4" x14ac:dyDescent="0.25">
      <c r="B15" s="72"/>
      <c r="C15" s="63" t="s">
        <v>375</v>
      </c>
      <c r="D15" s="73">
        <v>1</v>
      </c>
      <c r="E15" s="59">
        <v>0</v>
      </c>
      <c r="F15" s="60">
        <f t="shared" si="0"/>
        <v>0</v>
      </c>
    </row>
    <row r="16" spans="2:6" ht="14.4" x14ac:dyDescent="0.3">
      <c r="B16" s="114" t="s">
        <v>376</v>
      </c>
      <c r="C16" s="114"/>
      <c r="D16" s="114"/>
      <c r="E16" s="114"/>
      <c r="F16" s="54">
        <f>SUM(F3:F15)</f>
        <v>280000</v>
      </c>
    </row>
    <row r="17" spans="2:6" ht="13.8" x14ac:dyDescent="0.25">
      <c r="B17" s="55"/>
      <c r="C17" s="55"/>
      <c r="D17" s="55"/>
      <c r="E17" s="55"/>
      <c r="F17" s="55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ИЗДЕЛИЯ</vt:lpstr>
      <vt:lpstr>40</vt:lpstr>
      <vt:lpstr>600</vt:lpstr>
      <vt:lpstr>801</vt:lpstr>
      <vt:lpstr>1500</vt:lpstr>
      <vt:lpstr>2500</vt:lpstr>
      <vt:lpstr>2500 (Л)</vt:lpstr>
      <vt:lpstr>3500</vt:lpstr>
      <vt:lpstr>3500 (Л)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Акимов Александр Сергеевич</dc:creator>
  <cp:lastModifiedBy>DiaVet-Crimea</cp:lastModifiedBy>
  <cp:revision>1</cp:revision>
  <cp:lastPrinted>2022-11-25T06:33:47Z</cp:lastPrinted>
  <dcterms:created xsi:type="dcterms:W3CDTF">2019-09-19T07:39:02Z</dcterms:created>
  <dcterms:modified xsi:type="dcterms:W3CDTF">2023-07-31T09:34:07Z</dcterms:modified>
</cp:coreProperties>
</file>